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<sst xmlns="http://schemas.openxmlformats.org/spreadsheetml/2006/main" count="103" uniqueCount="75">
  <si>
    <t>филология</t>
  </si>
  <si>
    <t>рус.язык</t>
  </si>
  <si>
    <t>литература</t>
  </si>
  <si>
    <t>англ.язык</t>
  </si>
  <si>
    <t>математика</t>
  </si>
  <si>
    <t>история</t>
  </si>
  <si>
    <t>география</t>
  </si>
  <si>
    <t>естествознание</t>
  </si>
  <si>
    <t>окр.мир</t>
  </si>
  <si>
    <t>физика</t>
  </si>
  <si>
    <t>химия</t>
  </si>
  <si>
    <t>искусство</t>
  </si>
  <si>
    <t>музыка</t>
  </si>
  <si>
    <t>изобр.искусство</t>
  </si>
  <si>
    <t>физ.культура</t>
  </si>
  <si>
    <t>ОБЖ</t>
  </si>
  <si>
    <t>технология</t>
  </si>
  <si>
    <t>Всего</t>
  </si>
  <si>
    <t>обществознание</t>
  </si>
  <si>
    <t>Итого</t>
  </si>
  <si>
    <t xml:space="preserve">1 Б </t>
  </si>
  <si>
    <t>1А</t>
  </si>
  <si>
    <t>5 А</t>
  </si>
  <si>
    <t xml:space="preserve">10 А </t>
  </si>
  <si>
    <t xml:space="preserve">10 Б </t>
  </si>
  <si>
    <t xml:space="preserve">11Б  </t>
  </si>
  <si>
    <t>11А</t>
  </si>
  <si>
    <t>Всего фак-в</t>
  </si>
  <si>
    <t>Итого по б.плану</t>
  </si>
  <si>
    <t>Часы деления</t>
  </si>
  <si>
    <t>Часов с дел-м</t>
  </si>
  <si>
    <t>Обуч.на дому</t>
  </si>
  <si>
    <t>труд</t>
  </si>
  <si>
    <t>4Б</t>
  </si>
  <si>
    <t>2А</t>
  </si>
  <si>
    <t>2Б</t>
  </si>
  <si>
    <t>8А</t>
  </si>
  <si>
    <t>8Б</t>
  </si>
  <si>
    <t>4А</t>
  </si>
  <si>
    <t>9А</t>
  </si>
  <si>
    <t>бурятский язык</t>
  </si>
  <si>
    <t>китайский язык</t>
  </si>
  <si>
    <t>внеурочная деятельность</t>
  </si>
  <si>
    <t xml:space="preserve">история </t>
  </si>
  <si>
    <t>литература Бурятии</t>
  </si>
  <si>
    <t>практические занятия</t>
  </si>
  <si>
    <t xml:space="preserve">биология </t>
  </si>
  <si>
    <t>3А</t>
  </si>
  <si>
    <t>3Б</t>
  </si>
  <si>
    <t>4В</t>
  </si>
  <si>
    <t>6А</t>
  </si>
  <si>
    <t>6Б</t>
  </si>
  <si>
    <t>7А</t>
  </si>
  <si>
    <t>7Б</t>
  </si>
  <si>
    <t>9Б</t>
  </si>
  <si>
    <t>русский язык ЕГЭ, ГИА</t>
  </si>
  <si>
    <t>математика ЕГЭ, ГИА</t>
  </si>
  <si>
    <t>биология</t>
  </si>
  <si>
    <t>всего</t>
  </si>
  <si>
    <t>образов.предметы</t>
  </si>
  <si>
    <t>информатика и ИКТ</t>
  </si>
  <si>
    <t xml:space="preserve">обществознание </t>
  </si>
  <si>
    <t xml:space="preserve">природоведение </t>
  </si>
  <si>
    <t>5Б</t>
  </si>
  <si>
    <t>5В</t>
  </si>
  <si>
    <t>ОРКСЭ</t>
  </si>
  <si>
    <t>русский язык</t>
  </si>
  <si>
    <t>право</t>
  </si>
  <si>
    <t>экономика</t>
  </si>
  <si>
    <t>МХК</t>
  </si>
  <si>
    <t>2В</t>
  </si>
  <si>
    <t>6В</t>
  </si>
  <si>
    <t>8В</t>
  </si>
  <si>
    <r>
      <rPr>
        <b/>
        <sz val="12"/>
        <rFont val="Arial Cyr"/>
        <family val="0"/>
      </rPr>
      <t xml:space="preserve">МБОУ "Кяхтинская средняя общеобразовательная школа № 4"   2013 -  2014 учебный год </t>
    </r>
    <r>
      <rPr>
        <sz val="12"/>
        <rFont val="Arial Cyr"/>
        <family val="0"/>
      </rPr>
      <t xml:space="preserve"> </t>
    </r>
  </si>
  <si>
    <t>Директор школы:                    Г.Н.Самбаева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</si>
</sst>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2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 horizontal="center" vertical="justify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7"/>
  <sheetViews>
    <sheetView tabSelected="1" zoomScale="75" zoomScaleNormal="75" zoomScalePageLayoutView="0" workbookViewId="0" topLeftCell="A1">
      <selection activeCell="AJ55" sqref="AJ55"/>
    </sheetView>
  </sheetViews>
  <sheetFormatPr defaultColWidth="9.00390625" defaultRowHeight="12.75"/>
  <cols>
    <col min="1" max="1" width="31.375" style="0" customWidth="1"/>
    <col min="2" max="2" width="23.75390625" style="0" customWidth="1"/>
    <col min="3" max="3" width="4.75390625" style="0" customWidth="1"/>
    <col min="4" max="4" width="4.375" style="0" customWidth="1"/>
    <col min="5" max="5" width="4.25390625" style="0" customWidth="1"/>
    <col min="6" max="8" width="3.875" style="0" customWidth="1"/>
    <col min="9" max="9" width="3.75390625" style="0" customWidth="1"/>
    <col min="10" max="10" width="4.125" style="0" customWidth="1"/>
    <col min="11" max="12" width="4.375" style="0" customWidth="1"/>
    <col min="13" max="13" width="4.75390625" style="0" customWidth="1"/>
    <col min="14" max="14" width="5.00390625" style="0" customWidth="1"/>
    <col min="15" max="15" width="7.75390625" style="0" customWidth="1"/>
    <col min="16" max="21" width="4.125" style="0" customWidth="1"/>
    <col min="22" max="22" width="3.875" style="0" customWidth="1"/>
    <col min="23" max="23" width="6.00390625" style="0" customWidth="1"/>
    <col min="24" max="24" width="7.00390625" style="0" customWidth="1"/>
    <col min="25" max="25" width="4.875" style="0" customWidth="1"/>
    <col min="26" max="26" width="5.625" style="0" customWidth="1"/>
    <col min="27" max="27" width="6.375" style="0" customWidth="1"/>
    <col min="28" max="28" width="5.625" style="0" customWidth="1"/>
    <col min="29" max="29" width="4.875" style="0" customWidth="1"/>
    <col min="30" max="30" width="7.375" style="5" customWidth="1"/>
    <col min="31" max="31" width="7.00390625" style="0" customWidth="1"/>
    <col min="32" max="32" width="5.625" style="0" customWidth="1"/>
    <col min="33" max="33" width="6.00390625" style="0" customWidth="1"/>
    <col min="34" max="34" width="5.625" style="0" customWidth="1"/>
    <col min="35" max="35" width="8.25390625" style="5" customWidth="1"/>
    <col min="36" max="36" width="9.25390625" style="0" customWidth="1"/>
  </cols>
  <sheetData>
    <row r="1" spans="1:36" ht="26.25" customHeight="1">
      <c r="A1" s="17" t="s">
        <v>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9"/>
      <c r="AF1" s="19"/>
      <c r="AG1" s="19"/>
      <c r="AH1" s="19"/>
      <c r="AI1" s="18"/>
      <c r="AJ1" s="20"/>
    </row>
    <row r="2" spans="1:36" ht="25.5" customHeight="1">
      <c r="A2" s="1" t="s">
        <v>59</v>
      </c>
      <c r="B2" s="1"/>
      <c r="C2" s="1" t="s">
        <v>21</v>
      </c>
      <c r="D2" s="1" t="s">
        <v>20</v>
      </c>
      <c r="E2" s="1" t="s">
        <v>34</v>
      </c>
      <c r="F2" s="1" t="s">
        <v>35</v>
      </c>
      <c r="G2" s="1" t="s">
        <v>70</v>
      </c>
      <c r="H2" s="1" t="s">
        <v>47</v>
      </c>
      <c r="I2" s="1" t="s">
        <v>48</v>
      </c>
      <c r="J2" s="1" t="s">
        <v>38</v>
      </c>
      <c r="K2" s="1" t="s">
        <v>33</v>
      </c>
      <c r="L2" s="1" t="s">
        <v>49</v>
      </c>
      <c r="M2" s="1"/>
      <c r="N2" s="1"/>
      <c r="O2" s="7" t="s">
        <v>17</v>
      </c>
      <c r="P2" s="1" t="s">
        <v>22</v>
      </c>
      <c r="Q2" s="1" t="s">
        <v>63</v>
      </c>
      <c r="R2" s="1" t="s">
        <v>64</v>
      </c>
      <c r="S2" s="1" t="s">
        <v>50</v>
      </c>
      <c r="T2" s="1" t="s">
        <v>51</v>
      </c>
      <c r="U2" s="1" t="s">
        <v>71</v>
      </c>
      <c r="V2" s="1" t="s">
        <v>52</v>
      </c>
      <c r="W2" s="1" t="s">
        <v>53</v>
      </c>
      <c r="X2" s="1" t="s">
        <v>36</v>
      </c>
      <c r="Y2" s="1" t="s">
        <v>37</v>
      </c>
      <c r="Z2" s="1" t="s">
        <v>72</v>
      </c>
      <c r="AA2" s="1" t="s">
        <v>39</v>
      </c>
      <c r="AB2" s="1" t="s">
        <v>54</v>
      </c>
      <c r="AC2" s="1"/>
      <c r="AD2" s="7" t="s">
        <v>17</v>
      </c>
      <c r="AE2" s="1" t="s">
        <v>23</v>
      </c>
      <c r="AF2" s="1" t="s">
        <v>24</v>
      </c>
      <c r="AG2" s="1" t="s">
        <v>26</v>
      </c>
      <c r="AH2" s="1" t="s">
        <v>25</v>
      </c>
      <c r="AI2" s="7" t="s">
        <v>17</v>
      </c>
      <c r="AJ2" s="1" t="s">
        <v>19</v>
      </c>
    </row>
    <row r="3" spans="1:36" ht="21.75" customHeight="1">
      <c r="A3" s="1"/>
      <c r="B3" s="1"/>
      <c r="C3" s="1">
        <v>30</v>
      </c>
      <c r="D3" s="1">
        <v>30</v>
      </c>
      <c r="E3" s="1">
        <v>27</v>
      </c>
      <c r="F3" s="1">
        <v>28</v>
      </c>
      <c r="G3" s="1">
        <v>30</v>
      </c>
      <c r="H3" s="1">
        <v>30</v>
      </c>
      <c r="I3" s="1">
        <v>28</v>
      </c>
      <c r="J3" s="1">
        <v>22</v>
      </c>
      <c r="K3" s="1">
        <v>24</v>
      </c>
      <c r="L3" s="1">
        <v>23</v>
      </c>
      <c r="M3" s="1"/>
      <c r="N3" s="1"/>
      <c r="O3" s="4">
        <f>SUM(C3:N3)</f>
        <v>272</v>
      </c>
      <c r="P3" s="1">
        <v>30</v>
      </c>
      <c r="Q3" s="1">
        <v>28</v>
      </c>
      <c r="R3" s="1">
        <v>25</v>
      </c>
      <c r="S3" s="1">
        <v>30</v>
      </c>
      <c r="T3" s="1">
        <v>20</v>
      </c>
      <c r="U3" s="1">
        <v>21</v>
      </c>
      <c r="V3" s="1">
        <v>26</v>
      </c>
      <c r="W3" s="2">
        <v>27</v>
      </c>
      <c r="X3" s="1">
        <v>26</v>
      </c>
      <c r="Y3" s="1">
        <v>22</v>
      </c>
      <c r="Z3" s="2">
        <v>25</v>
      </c>
      <c r="AA3" s="1">
        <v>27</v>
      </c>
      <c r="AB3" s="1">
        <v>26</v>
      </c>
      <c r="AC3" s="1"/>
      <c r="AD3" s="4">
        <f>SUM(P3:AC3)</f>
        <v>333</v>
      </c>
      <c r="AE3" s="1">
        <v>25</v>
      </c>
      <c r="AF3" s="1">
        <v>26</v>
      </c>
      <c r="AG3" s="1">
        <v>21</v>
      </c>
      <c r="AH3" s="1">
        <v>16</v>
      </c>
      <c r="AI3" s="4">
        <f aca="true" t="shared" si="0" ref="AI3:AI62">SUM(AE3:AH3)</f>
        <v>88</v>
      </c>
      <c r="AJ3" s="1">
        <f>(O3+AD3+AI3)</f>
        <v>693</v>
      </c>
    </row>
    <row r="4" spans="1:36" ht="15.75">
      <c r="A4" s="1" t="s">
        <v>0</v>
      </c>
      <c r="B4" s="1" t="s">
        <v>1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3</v>
      </c>
      <c r="K4" s="1">
        <v>3</v>
      </c>
      <c r="L4" s="2">
        <v>3</v>
      </c>
      <c r="M4" s="1"/>
      <c r="N4" s="2"/>
      <c r="O4" s="4">
        <f>SUM(C4:N4)</f>
        <v>44</v>
      </c>
      <c r="P4" s="1">
        <v>3</v>
      </c>
      <c r="Q4" s="1">
        <v>3</v>
      </c>
      <c r="R4" s="1">
        <v>3</v>
      </c>
      <c r="S4" s="2">
        <v>3</v>
      </c>
      <c r="T4" s="1">
        <v>3</v>
      </c>
      <c r="U4" s="1">
        <v>3</v>
      </c>
      <c r="V4" s="1">
        <v>3</v>
      </c>
      <c r="W4" s="1">
        <v>3</v>
      </c>
      <c r="X4" s="1">
        <v>3</v>
      </c>
      <c r="Y4" s="1">
        <v>3</v>
      </c>
      <c r="Z4" s="1">
        <v>3</v>
      </c>
      <c r="AA4" s="1">
        <v>2</v>
      </c>
      <c r="AB4" s="1">
        <v>2</v>
      </c>
      <c r="AC4" s="1"/>
      <c r="AD4" s="4">
        <f>SUM(P4:AC4)</f>
        <v>37</v>
      </c>
      <c r="AE4" s="1">
        <v>1</v>
      </c>
      <c r="AF4" s="1">
        <v>1</v>
      </c>
      <c r="AG4" s="1"/>
      <c r="AH4" s="1">
        <v>1</v>
      </c>
      <c r="AI4" s="4">
        <f t="shared" si="0"/>
        <v>3</v>
      </c>
      <c r="AJ4" s="1">
        <f aca="true" t="shared" si="1" ref="AJ4:AJ62">(O4+AD4+AI4)</f>
        <v>84</v>
      </c>
    </row>
    <row r="5" spans="1:36" ht="15.75">
      <c r="A5" s="1"/>
      <c r="B5" s="1" t="s">
        <v>2</v>
      </c>
      <c r="C5" s="1">
        <v>4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2</v>
      </c>
      <c r="K5" s="1">
        <v>2</v>
      </c>
      <c r="L5" s="2">
        <v>2</v>
      </c>
      <c r="M5" s="1"/>
      <c r="N5" s="2"/>
      <c r="O5" s="4">
        <f aca="true" t="shared" si="2" ref="O5:O62">SUM(C5:N5)</f>
        <v>34</v>
      </c>
      <c r="P5" s="1">
        <v>2</v>
      </c>
      <c r="Q5" s="1">
        <v>2</v>
      </c>
      <c r="R5" s="1">
        <v>2</v>
      </c>
      <c r="S5" s="2">
        <v>2</v>
      </c>
      <c r="T5" s="1">
        <v>2</v>
      </c>
      <c r="U5" s="1">
        <v>2</v>
      </c>
      <c r="V5" s="1">
        <v>2</v>
      </c>
      <c r="W5" s="2">
        <v>2</v>
      </c>
      <c r="X5" s="1">
        <v>2</v>
      </c>
      <c r="Y5" s="1">
        <v>2</v>
      </c>
      <c r="Z5" s="2">
        <v>2</v>
      </c>
      <c r="AA5" s="1">
        <v>3</v>
      </c>
      <c r="AB5" s="1">
        <v>3</v>
      </c>
      <c r="AC5" s="1"/>
      <c r="AD5" s="4">
        <f aca="true" t="shared" si="3" ref="AD5:AD62">SUM(P5:AC5)</f>
        <v>28</v>
      </c>
      <c r="AE5" s="1">
        <v>3</v>
      </c>
      <c r="AF5" s="2">
        <v>3</v>
      </c>
      <c r="AG5" s="1"/>
      <c r="AH5" s="1">
        <v>3</v>
      </c>
      <c r="AI5" s="4">
        <f t="shared" si="0"/>
        <v>9</v>
      </c>
      <c r="AJ5" s="1">
        <f t="shared" si="1"/>
        <v>71</v>
      </c>
    </row>
    <row r="6" spans="1:36" ht="15.75">
      <c r="A6" s="1"/>
      <c r="B6" s="1" t="s">
        <v>3</v>
      </c>
      <c r="C6" s="1"/>
      <c r="D6" s="1"/>
      <c r="E6" s="1">
        <v>2</v>
      </c>
      <c r="F6" s="2">
        <v>2</v>
      </c>
      <c r="G6" s="2">
        <v>2</v>
      </c>
      <c r="H6" s="1">
        <v>2</v>
      </c>
      <c r="I6" s="2">
        <v>2</v>
      </c>
      <c r="J6" s="2">
        <v>2</v>
      </c>
      <c r="K6" s="1">
        <v>2</v>
      </c>
      <c r="L6" s="2">
        <v>2</v>
      </c>
      <c r="M6" s="2"/>
      <c r="N6" s="2"/>
      <c r="O6" s="4">
        <f t="shared" si="2"/>
        <v>16</v>
      </c>
      <c r="P6" s="1">
        <v>3</v>
      </c>
      <c r="Q6" s="1">
        <v>3</v>
      </c>
      <c r="R6" s="1">
        <v>3</v>
      </c>
      <c r="S6" s="2">
        <v>3</v>
      </c>
      <c r="T6" s="1">
        <v>3</v>
      </c>
      <c r="U6" s="1">
        <v>3</v>
      </c>
      <c r="V6" s="1">
        <v>3</v>
      </c>
      <c r="W6" s="2">
        <v>3</v>
      </c>
      <c r="X6" s="1">
        <v>3</v>
      </c>
      <c r="Y6" s="1">
        <v>3</v>
      </c>
      <c r="Z6" s="2">
        <v>3</v>
      </c>
      <c r="AA6" s="1">
        <v>3</v>
      </c>
      <c r="AB6" s="1">
        <v>3</v>
      </c>
      <c r="AC6" s="1"/>
      <c r="AD6" s="4">
        <f t="shared" si="3"/>
        <v>39</v>
      </c>
      <c r="AE6" s="1">
        <v>2</v>
      </c>
      <c r="AF6" s="2">
        <v>2</v>
      </c>
      <c r="AG6" s="1">
        <v>3</v>
      </c>
      <c r="AH6" s="1">
        <v>2</v>
      </c>
      <c r="AI6" s="4">
        <f t="shared" si="0"/>
        <v>9</v>
      </c>
      <c r="AJ6" s="1">
        <f t="shared" si="1"/>
        <v>64</v>
      </c>
    </row>
    <row r="7" spans="1:36" ht="15.75">
      <c r="A7" s="1" t="s">
        <v>4</v>
      </c>
      <c r="B7" s="1" t="s">
        <v>4</v>
      </c>
      <c r="C7" s="1">
        <v>4</v>
      </c>
      <c r="D7" s="1">
        <v>4</v>
      </c>
      <c r="E7" s="2">
        <v>4</v>
      </c>
      <c r="F7" s="2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2">
        <v>4</v>
      </c>
      <c r="M7" s="1"/>
      <c r="N7" s="2"/>
      <c r="O7" s="4">
        <f t="shared" si="2"/>
        <v>40</v>
      </c>
      <c r="P7" s="1">
        <v>5</v>
      </c>
      <c r="Q7" s="1">
        <v>5</v>
      </c>
      <c r="R7" s="1">
        <v>5</v>
      </c>
      <c r="S7" s="2">
        <v>5</v>
      </c>
      <c r="T7" s="1">
        <v>5</v>
      </c>
      <c r="U7" s="1">
        <v>5</v>
      </c>
      <c r="V7" s="1">
        <v>5</v>
      </c>
      <c r="W7" s="2">
        <v>5</v>
      </c>
      <c r="X7" s="1">
        <v>5</v>
      </c>
      <c r="Y7" s="1">
        <v>5</v>
      </c>
      <c r="Z7" s="1">
        <v>5</v>
      </c>
      <c r="AA7" s="1">
        <v>5</v>
      </c>
      <c r="AB7" s="1">
        <v>5</v>
      </c>
      <c r="AC7" s="1"/>
      <c r="AD7" s="4">
        <f t="shared" si="3"/>
        <v>65</v>
      </c>
      <c r="AE7" s="1">
        <v>4</v>
      </c>
      <c r="AF7" s="1">
        <v>4</v>
      </c>
      <c r="AG7" s="1">
        <v>4</v>
      </c>
      <c r="AH7" s="1">
        <v>4</v>
      </c>
      <c r="AI7" s="4">
        <f t="shared" si="0"/>
        <v>16</v>
      </c>
      <c r="AJ7" s="1">
        <f t="shared" si="1"/>
        <v>121</v>
      </c>
    </row>
    <row r="8" spans="1:36" ht="15.75">
      <c r="A8" s="1"/>
      <c r="B8" s="1" t="s">
        <v>60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4">
        <f t="shared" si="2"/>
        <v>0</v>
      </c>
      <c r="P8" s="1"/>
      <c r="Q8" s="1"/>
      <c r="R8" s="1"/>
      <c r="S8" s="1"/>
      <c r="T8" s="1"/>
      <c r="U8" s="1"/>
      <c r="V8" s="1"/>
      <c r="W8" s="1"/>
      <c r="X8" s="1">
        <v>1</v>
      </c>
      <c r="Y8" s="1">
        <v>1</v>
      </c>
      <c r="Z8" s="2">
        <v>1</v>
      </c>
      <c r="AA8" s="2">
        <v>2</v>
      </c>
      <c r="AB8" s="1">
        <v>2</v>
      </c>
      <c r="AC8" s="1"/>
      <c r="AD8" s="4">
        <f t="shared" si="3"/>
        <v>7</v>
      </c>
      <c r="AE8" s="1"/>
      <c r="AF8" s="1"/>
      <c r="AG8" s="1"/>
      <c r="AH8" s="1"/>
      <c r="AI8" s="4">
        <f t="shared" si="0"/>
        <v>0</v>
      </c>
      <c r="AJ8" s="1">
        <f t="shared" si="1"/>
        <v>7</v>
      </c>
    </row>
    <row r="9" spans="1:36" ht="15.75">
      <c r="A9" s="1" t="s">
        <v>18</v>
      </c>
      <c r="B9" s="1" t="s">
        <v>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>
        <f t="shared" si="2"/>
        <v>0</v>
      </c>
      <c r="P9" s="1">
        <v>2</v>
      </c>
      <c r="Q9" s="1">
        <v>2</v>
      </c>
      <c r="R9" s="1">
        <v>2</v>
      </c>
      <c r="S9" s="2">
        <v>2</v>
      </c>
      <c r="T9" s="1">
        <v>2</v>
      </c>
      <c r="U9" s="1">
        <v>2</v>
      </c>
      <c r="V9" s="1">
        <v>2</v>
      </c>
      <c r="W9" s="2">
        <v>2</v>
      </c>
      <c r="X9" s="1">
        <v>2</v>
      </c>
      <c r="Y9" s="1">
        <v>2</v>
      </c>
      <c r="Z9" s="2">
        <v>2</v>
      </c>
      <c r="AA9" s="1">
        <v>2</v>
      </c>
      <c r="AB9" s="1">
        <v>2</v>
      </c>
      <c r="AC9" s="1"/>
      <c r="AD9" s="4">
        <f t="shared" si="3"/>
        <v>26</v>
      </c>
      <c r="AE9" s="1">
        <v>2</v>
      </c>
      <c r="AF9" s="1">
        <v>2</v>
      </c>
      <c r="AG9" s="1"/>
      <c r="AH9" s="1">
        <v>2</v>
      </c>
      <c r="AI9" s="4">
        <f t="shared" si="0"/>
        <v>6</v>
      </c>
      <c r="AJ9" s="1">
        <f t="shared" si="1"/>
        <v>32</v>
      </c>
    </row>
    <row r="10" spans="1:36" ht="15.75">
      <c r="A10" s="1"/>
      <c r="B10" s="1" t="s">
        <v>65</v>
      </c>
      <c r="C10" s="1"/>
      <c r="D10" s="1"/>
      <c r="E10" s="1"/>
      <c r="F10" s="1"/>
      <c r="G10" s="1"/>
      <c r="H10" s="1"/>
      <c r="I10" s="1"/>
      <c r="J10" s="1">
        <v>1</v>
      </c>
      <c r="K10" s="1">
        <v>1</v>
      </c>
      <c r="L10" s="1">
        <v>1</v>
      </c>
      <c r="M10" s="1"/>
      <c r="N10" s="1"/>
      <c r="O10" s="4">
        <v>3</v>
      </c>
      <c r="P10" s="1"/>
      <c r="Q10" s="1"/>
      <c r="R10" s="1"/>
      <c r="S10" s="2"/>
      <c r="T10" s="1"/>
      <c r="U10" s="1"/>
      <c r="V10" s="1"/>
      <c r="W10" s="2"/>
      <c r="X10" s="1"/>
      <c r="Y10" s="1"/>
      <c r="Z10" s="2"/>
      <c r="AA10" s="1"/>
      <c r="AB10" s="1"/>
      <c r="AC10" s="1"/>
      <c r="AD10" s="4"/>
      <c r="AE10" s="1"/>
      <c r="AF10" s="1"/>
      <c r="AG10" s="1"/>
      <c r="AH10" s="1"/>
      <c r="AI10" s="4"/>
      <c r="AJ10" s="1">
        <v>4</v>
      </c>
    </row>
    <row r="11" spans="1:36" ht="15.75">
      <c r="A11" s="1"/>
      <c r="B11" s="1" t="s">
        <v>69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  <c r="P11" s="1"/>
      <c r="Q11" s="1"/>
      <c r="R11" s="1"/>
      <c r="S11" s="2"/>
      <c r="T11" s="1"/>
      <c r="U11" s="1"/>
      <c r="V11" s="1"/>
      <c r="W11" s="2"/>
      <c r="X11" s="1"/>
      <c r="Y11" s="1"/>
      <c r="Z11" s="2"/>
      <c r="AA11" s="1"/>
      <c r="AB11" s="1"/>
      <c r="AC11" s="1"/>
      <c r="AD11" s="4"/>
      <c r="AE11" s="1"/>
      <c r="AF11" s="1"/>
      <c r="AG11" s="1">
        <v>1</v>
      </c>
      <c r="AH11" s="1"/>
      <c r="AI11" s="4">
        <v>1</v>
      </c>
      <c r="AJ11" s="1">
        <v>1</v>
      </c>
    </row>
    <row r="12" spans="1:36" ht="15.75">
      <c r="A12" s="1"/>
      <c r="B12" s="1" t="s">
        <v>61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>
        <f t="shared" si="2"/>
        <v>0</v>
      </c>
      <c r="P12" s="1"/>
      <c r="Q12" s="1"/>
      <c r="R12" s="1"/>
      <c r="S12" s="1">
        <v>1</v>
      </c>
      <c r="T12" s="1">
        <v>1</v>
      </c>
      <c r="U12" s="1">
        <v>1</v>
      </c>
      <c r="V12" s="2">
        <v>1</v>
      </c>
      <c r="W12" s="2">
        <v>1</v>
      </c>
      <c r="X12" s="1">
        <v>1</v>
      </c>
      <c r="Y12" s="1">
        <v>1</v>
      </c>
      <c r="Z12" s="2">
        <v>1</v>
      </c>
      <c r="AA12" s="2">
        <v>1</v>
      </c>
      <c r="AB12" s="1">
        <v>1</v>
      </c>
      <c r="AC12" s="1"/>
      <c r="AD12" s="4">
        <f t="shared" si="3"/>
        <v>10</v>
      </c>
      <c r="AE12" s="1">
        <v>2</v>
      </c>
      <c r="AF12" s="2">
        <v>2</v>
      </c>
      <c r="AG12" s="1"/>
      <c r="AH12" s="1">
        <v>2</v>
      </c>
      <c r="AI12" s="4">
        <f t="shared" si="0"/>
        <v>6</v>
      </c>
      <c r="AJ12" s="1">
        <f t="shared" si="1"/>
        <v>16</v>
      </c>
    </row>
    <row r="13" spans="1:36" ht="15.75">
      <c r="A13" s="1"/>
      <c r="B13" s="1" t="s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">
        <f t="shared" si="2"/>
        <v>0</v>
      </c>
      <c r="P13" s="1"/>
      <c r="Q13" s="1"/>
      <c r="R13" s="1"/>
      <c r="S13" s="1">
        <v>1</v>
      </c>
      <c r="T13" s="1">
        <v>1</v>
      </c>
      <c r="U13" s="1">
        <v>1</v>
      </c>
      <c r="V13" s="1">
        <v>2</v>
      </c>
      <c r="W13" s="2">
        <v>2</v>
      </c>
      <c r="X13" s="1">
        <v>2</v>
      </c>
      <c r="Y13" s="1">
        <v>2</v>
      </c>
      <c r="Z13" s="2">
        <v>2</v>
      </c>
      <c r="AA13" s="1">
        <v>2</v>
      </c>
      <c r="AB13" s="1">
        <v>2</v>
      </c>
      <c r="AC13" s="1"/>
      <c r="AD13" s="4">
        <f t="shared" si="3"/>
        <v>17</v>
      </c>
      <c r="AE13" s="1"/>
      <c r="AF13" s="1"/>
      <c r="AG13" s="1"/>
      <c r="AH13" s="1"/>
      <c r="AI13" s="4">
        <f t="shared" si="0"/>
        <v>0</v>
      </c>
      <c r="AJ13" s="1">
        <f t="shared" si="1"/>
        <v>17</v>
      </c>
    </row>
    <row r="14" spans="1:36" ht="15.75">
      <c r="A14" s="1"/>
      <c r="B14" s="1" t="s">
        <v>68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"/>
      <c r="P14" s="1"/>
      <c r="Q14" s="1"/>
      <c r="R14" s="1"/>
      <c r="S14" s="1"/>
      <c r="T14" s="1"/>
      <c r="U14" s="1"/>
      <c r="V14" s="1"/>
      <c r="W14" s="2"/>
      <c r="X14" s="1"/>
      <c r="Y14" s="1"/>
      <c r="Z14" s="2"/>
      <c r="AA14" s="1"/>
      <c r="AB14" s="1"/>
      <c r="AC14" s="1"/>
      <c r="AD14" s="4"/>
      <c r="AE14" s="1"/>
      <c r="AF14" s="1"/>
      <c r="AG14" s="1">
        <v>0.5</v>
      </c>
      <c r="AH14" s="1"/>
      <c r="AI14" s="4">
        <v>0.5</v>
      </c>
      <c r="AJ14" s="1">
        <v>0.5</v>
      </c>
    </row>
    <row r="15" spans="1:36" ht="15.75">
      <c r="A15" s="1" t="s">
        <v>7</v>
      </c>
      <c r="B15" s="1" t="s">
        <v>8</v>
      </c>
      <c r="C15" s="1">
        <v>2</v>
      </c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1">
        <v>2</v>
      </c>
      <c r="L15" s="2">
        <v>2</v>
      </c>
      <c r="M15" s="1"/>
      <c r="N15" s="2"/>
      <c r="O15" s="4">
        <f t="shared" si="2"/>
        <v>20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4">
        <f t="shared" si="3"/>
        <v>0</v>
      </c>
      <c r="AE15" s="1"/>
      <c r="AF15" s="1"/>
      <c r="AG15" s="1"/>
      <c r="AH15" s="1"/>
      <c r="AI15" s="4">
        <f t="shared" si="0"/>
        <v>0</v>
      </c>
      <c r="AJ15" s="1">
        <f t="shared" si="1"/>
        <v>20</v>
      </c>
    </row>
    <row r="16" spans="1:36" ht="15.75">
      <c r="A16" s="1"/>
      <c r="B16" s="1" t="s">
        <v>57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>
        <f t="shared" si="2"/>
        <v>0</v>
      </c>
      <c r="P16" s="1"/>
      <c r="Q16" s="1"/>
      <c r="R16" s="1"/>
      <c r="S16" s="1">
        <v>1</v>
      </c>
      <c r="T16" s="1">
        <v>1</v>
      </c>
      <c r="U16" s="1">
        <v>1</v>
      </c>
      <c r="V16" s="1">
        <v>2</v>
      </c>
      <c r="W16" s="2">
        <v>2</v>
      </c>
      <c r="X16" s="1">
        <v>2</v>
      </c>
      <c r="Y16" s="1">
        <v>2</v>
      </c>
      <c r="Z16" s="2">
        <v>2</v>
      </c>
      <c r="AA16" s="1">
        <v>2</v>
      </c>
      <c r="AB16" s="1">
        <v>2</v>
      </c>
      <c r="AC16" s="1"/>
      <c r="AD16" s="4">
        <f t="shared" si="3"/>
        <v>17</v>
      </c>
      <c r="AE16" s="1">
        <v>1</v>
      </c>
      <c r="AF16" s="1">
        <v>1</v>
      </c>
      <c r="AG16" s="1">
        <v>1</v>
      </c>
      <c r="AH16" s="1">
        <v>1</v>
      </c>
      <c r="AI16" s="4">
        <f t="shared" si="0"/>
        <v>4</v>
      </c>
      <c r="AJ16" s="1">
        <f t="shared" si="1"/>
        <v>21</v>
      </c>
    </row>
    <row r="17" spans="1:36" ht="15.75">
      <c r="A17" s="1"/>
      <c r="B17" s="1" t="s">
        <v>62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>
        <f t="shared" si="2"/>
        <v>0</v>
      </c>
      <c r="P17" s="1">
        <v>2</v>
      </c>
      <c r="Q17" s="1">
        <v>2</v>
      </c>
      <c r="R17" s="1">
        <v>2</v>
      </c>
      <c r="S17" s="1"/>
      <c r="T17" s="1"/>
      <c r="U17" s="1"/>
      <c r="V17" s="1"/>
      <c r="W17" s="2"/>
      <c r="X17" s="1"/>
      <c r="Y17" s="1"/>
      <c r="Z17" s="2"/>
      <c r="AA17" s="1"/>
      <c r="AB17" s="1"/>
      <c r="AC17" s="1"/>
      <c r="AD17" s="4">
        <f t="shared" si="3"/>
        <v>6</v>
      </c>
      <c r="AE17" s="1"/>
      <c r="AF17" s="1"/>
      <c r="AG17" s="1"/>
      <c r="AH17" s="1"/>
      <c r="AI17" s="4">
        <f t="shared" si="0"/>
        <v>0</v>
      </c>
      <c r="AJ17" s="1">
        <f t="shared" si="1"/>
        <v>6</v>
      </c>
    </row>
    <row r="18" spans="1:36" ht="15.75">
      <c r="A18" s="1"/>
      <c r="B18" s="1" t="s">
        <v>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>
        <f t="shared" si="2"/>
        <v>0</v>
      </c>
      <c r="P18" s="1"/>
      <c r="Q18" s="1"/>
      <c r="R18" s="1"/>
      <c r="S18" s="1"/>
      <c r="T18" s="1"/>
      <c r="U18" s="1"/>
      <c r="V18" s="1">
        <v>2</v>
      </c>
      <c r="W18" s="1">
        <v>2</v>
      </c>
      <c r="X18" s="1">
        <v>2</v>
      </c>
      <c r="Y18" s="1">
        <v>2</v>
      </c>
      <c r="Z18" s="2">
        <v>2</v>
      </c>
      <c r="AA18" s="1">
        <v>2</v>
      </c>
      <c r="AB18" s="1">
        <v>2</v>
      </c>
      <c r="AC18" s="1"/>
      <c r="AD18" s="4">
        <f t="shared" si="3"/>
        <v>14</v>
      </c>
      <c r="AE18" s="1">
        <v>1</v>
      </c>
      <c r="AF18" s="1">
        <v>1</v>
      </c>
      <c r="AG18" s="1">
        <v>1</v>
      </c>
      <c r="AH18" s="1">
        <v>1</v>
      </c>
      <c r="AI18" s="4">
        <f t="shared" si="0"/>
        <v>4</v>
      </c>
      <c r="AJ18" s="1">
        <f t="shared" si="1"/>
        <v>18</v>
      </c>
    </row>
    <row r="19" spans="1:36" ht="15.75">
      <c r="A19" s="1"/>
      <c r="B19" s="1" t="s">
        <v>10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4">
        <f t="shared" si="2"/>
        <v>0</v>
      </c>
      <c r="P19" s="1"/>
      <c r="Q19" s="1"/>
      <c r="R19" s="1"/>
      <c r="S19" s="1"/>
      <c r="T19" s="1"/>
      <c r="U19" s="1"/>
      <c r="V19" s="1"/>
      <c r="W19" s="1"/>
      <c r="X19" s="1">
        <v>2</v>
      </c>
      <c r="Y19" s="1">
        <v>2</v>
      </c>
      <c r="Z19" s="1">
        <v>2</v>
      </c>
      <c r="AA19" s="1">
        <v>2</v>
      </c>
      <c r="AB19" s="1">
        <v>2</v>
      </c>
      <c r="AC19" s="1"/>
      <c r="AD19" s="4">
        <f t="shared" si="3"/>
        <v>10</v>
      </c>
      <c r="AE19" s="1">
        <v>1</v>
      </c>
      <c r="AF19" s="1">
        <v>1</v>
      </c>
      <c r="AG19" s="1">
        <v>1</v>
      </c>
      <c r="AH19" s="1">
        <v>1</v>
      </c>
      <c r="AI19" s="4">
        <f t="shared" si="0"/>
        <v>4</v>
      </c>
      <c r="AJ19" s="1">
        <f t="shared" si="1"/>
        <v>14</v>
      </c>
    </row>
    <row r="20" spans="1:36" ht="15.75">
      <c r="A20" s="1" t="s">
        <v>11</v>
      </c>
      <c r="B20" s="1" t="s">
        <v>12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/>
      <c r="N20" s="1"/>
      <c r="O20" s="4">
        <f t="shared" si="2"/>
        <v>10</v>
      </c>
      <c r="P20" s="1">
        <v>1</v>
      </c>
      <c r="Q20" s="1">
        <v>1</v>
      </c>
      <c r="R20" s="1">
        <v>1</v>
      </c>
      <c r="S20" s="2">
        <v>1</v>
      </c>
      <c r="T20" s="1">
        <v>1</v>
      </c>
      <c r="U20" s="1">
        <v>1</v>
      </c>
      <c r="V20" s="1">
        <v>1</v>
      </c>
      <c r="W20" s="1">
        <v>1</v>
      </c>
      <c r="X20" s="1"/>
      <c r="Y20" s="1"/>
      <c r="Z20" s="1"/>
      <c r="AA20" s="1"/>
      <c r="AB20" s="1"/>
      <c r="AC20" s="1"/>
      <c r="AD20" s="4">
        <f t="shared" si="3"/>
        <v>8</v>
      </c>
      <c r="AE20" s="1"/>
      <c r="AF20" s="1"/>
      <c r="AG20" s="1"/>
      <c r="AH20" s="1"/>
      <c r="AI20" s="4">
        <f t="shared" si="0"/>
        <v>0</v>
      </c>
      <c r="AJ20" s="1">
        <f t="shared" si="1"/>
        <v>18</v>
      </c>
    </row>
    <row r="21" spans="1:36" ht="15.75">
      <c r="A21" s="1"/>
      <c r="B21" s="1" t="s">
        <v>13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2">
        <v>1</v>
      </c>
      <c r="M21" s="1"/>
      <c r="N21" s="2"/>
      <c r="O21" s="4">
        <f t="shared" si="2"/>
        <v>10</v>
      </c>
      <c r="P21" s="1">
        <v>1</v>
      </c>
      <c r="Q21" s="1">
        <v>1</v>
      </c>
      <c r="R21" s="1">
        <v>1</v>
      </c>
      <c r="S21" s="2">
        <v>1</v>
      </c>
      <c r="T21" s="1">
        <v>1</v>
      </c>
      <c r="U21" s="1">
        <v>1</v>
      </c>
      <c r="V21" s="1">
        <v>1</v>
      </c>
      <c r="W21" s="2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/>
      <c r="AD21" s="4">
        <f t="shared" si="3"/>
        <v>13</v>
      </c>
      <c r="AE21" s="1"/>
      <c r="AF21" s="1"/>
      <c r="AG21" s="1"/>
      <c r="AH21" s="1"/>
      <c r="AI21" s="4">
        <f t="shared" si="0"/>
        <v>0</v>
      </c>
      <c r="AJ21" s="1">
        <f t="shared" si="1"/>
        <v>23</v>
      </c>
    </row>
    <row r="22" spans="1:36" ht="15.75">
      <c r="A22" s="1" t="s">
        <v>14</v>
      </c>
      <c r="B22" s="1" t="s">
        <v>14</v>
      </c>
      <c r="C22" s="1">
        <v>3</v>
      </c>
      <c r="D22" s="1">
        <v>3</v>
      </c>
      <c r="E22" s="1">
        <v>3</v>
      </c>
      <c r="F22" s="1">
        <v>3</v>
      </c>
      <c r="G22" s="1">
        <v>3</v>
      </c>
      <c r="H22" s="1">
        <v>3</v>
      </c>
      <c r="I22" s="1">
        <v>3</v>
      </c>
      <c r="J22" s="1">
        <v>3</v>
      </c>
      <c r="K22" s="1">
        <v>3</v>
      </c>
      <c r="L22" s="1">
        <v>3</v>
      </c>
      <c r="M22" s="1"/>
      <c r="N22" s="1"/>
      <c r="O22" s="4">
        <f t="shared" si="2"/>
        <v>30</v>
      </c>
      <c r="P22" s="1">
        <v>3</v>
      </c>
      <c r="Q22" s="1">
        <v>3</v>
      </c>
      <c r="R22" s="1">
        <v>3</v>
      </c>
      <c r="S22" s="1">
        <v>3</v>
      </c>
      <c r="T22" s="1">
        <v>3</v>
      </c>
      <c r="U22" s="1">
        <v>3</v>
      </c>
      <c r="V22" s="1">
        <v>3</v>
      </c>
      <c r="W22" s="2">
        <v>3</v>
      </c>
      <c r="X22" s="1">
        <v>3</v>
      </c>
      <c r="Y22" s="1">
        <v>3</v>
      </c>
      <c r="Z22" s="2">
        <v>3</v>
      </c>
      <c r="AA22" s="1">
        <v>3</v>
      </c>
      <c r="AB22" s="1">
        <v>3</v>
      </c>
      <c r="AC22" s="1"/>
      <c r="AD22" s="4">
        <f t="shared" si="3"/>
        <v>39</v>
      </c>
      <c r="AE22" s="1">
        <v>3</v>
      </c>
      <c r="AF22" s="1">
        <v>3</v>
      </c>
      <c r="AG22" s="1">
        <v>3</v>
      </c>
      <c r="AH22" s="1">
        <v>3</v>
      </c>
      <c r="AI22" s="4">
        <f t="shared" si="0"/>
        <v>12</v>
      </c>
      <c r="AJ22" s="1">
        <f t="shared" si="1"/>
        <v>81</v>
      </c>
    </row>
    <row r="23" spans="1:36" ht="15.75">
      <c r="A23" s="1"/>
      <c r="B23" s="1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">
        <f t="shared" si="2"/>
        <v>0</v>
      </c>
      <c r="P23" s="1"/>
      <c r="Q23" s="1"/>
      <c r="R23" s="1"/>
      <c r="S23" s="1"/>
      <c r="T23" s="1"/>
      <c r="U23" s="1"/>
      <c r="V23" s="1"/>
      <c r="W23" s="1"/>
      <c r="X23" s="1">
        <v>1</v>
      </c>
      <c r="Y23" s="1">
        <v>1</v>
      </c>
      <c r="Z23" s="1">
        <v>1</v>
      </c>
      <c r="AA23" s="1"/>
      <c r="AB23" s="1"/>
      <c r="AC23" s="1"/>
      <c r="AD23" s="4">
        <f t="shared" si="3"/>
        <v>3</v>
      </c>
      <c r="AE23" s="1">
        <v>1</v>
      </c>
      <c r="AF23" s="1">
        <v>1</v>
      </c>
      <c r="AG23" s="1">
        <v>1</v>
      </c>
      <c r="AH23" s="1">
        <v>1</v>
      </c>
      <c r="AI23" s="4">
        <f t="shared" si="0"/>
        <v>4</v>
      </c>
      <c r="AJ23" s="1">
        <f t="shared" si="1"/>
        <v>7</v>
      </c>
    </row>
    <row r="24" spans="1:36" ht="15.75">
      <c r="A24" s="1" t="s">
        <v>16</v>
      </c>
      <c r="B24" s="1" t="s">
        <v>16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2</v>
      </c>
      <c r="K24" s="1">
        <v>2</v>
      </c>
      <c r="L24" s="1">
        <v>2</v>
      </c>
      <c r="M24" s="1"/>
      <c r="N24" s="1"/>
      <c r="O24" s="4">
        <f t="shared" si="2"/>
        <v>13</v>
      </c>
      <c r="P24" s="1">
        <v>2</v>
      </c>
      <c r="Q24" s="1">
        <v>2</v>
      </c>
      <c r="R24" s="1">
        <v>2</v>
      </c>
      <c r="S24" s="1">
        <v>2</v>
      </c>
      <c r="T24" s="1">
        <v>2</v>
      </c>
      <c r="U24" s="1">
        <v>2</v>
      </c>
      <c r="V24" s="1">
        <v>2</v>
      </c>
      <c r="W24" s="1">
        <v>2</v>
      </c>
      <c r="X24" s="1">
        <v>1</v>
      </c>
      <c r="Y24" s="1">
        <v>1</v>
      </c>
      <c r="Z24" s="1">
        <v>1</v>
      </c>
      <c r="AA24" s="1"/>
      <c r="AB24" s="1"/>
      <c r="AC24" s="1"/>
      <c r="AD24" s="4">
        <f t="shared" si="3"/>
        <v>19</v>
      </c>
      <c r="AE24" s="1"/>
      <c r="AF24" s="2"/>
      <c r="AG24" s="1"/>
      <c r="AH24" s="1"/>
      <c r="AI24" s="4">
        <f t="shared" si="0"/>
        <v>0</v>
      </c>
      <c r="AJ24" s="1">
        <f t="shared" si="1"/>
        <v>32</v>
      </c>
    </row>
    <row r="25" spans="1:36" s="5" customFormat="1" ht="15.75">
      <c r="A25" s="4" t="s">
        <v>17</v>
      </c>
      <c r="B25" s="4"/>
      <c r="C25" s="4">
        <f>SUM(C4:C24)</f>
        <v>21</v>
      </c>
      <c r="D25" s="4">
        <f>SUM(D4:D24)</f>
        <v>21</v>
      </c>
      <c r="E25" s="4">
        <v>23</v>
      </c>
      <c r="F25" s="4">
        <v>23</v>
      </c>
      <c r="G25" s="4">
        <v>23</v>
      </c>
      <c r="H25" s="4">
        <f>SUM(H4:H24)</f>
        <v>23</v>
      </c>
      <c r="I25" s="4">
        <f>SUM(I4:I24)</f>
        <v>23</v>
      </c>
      <c r="J25" s="4">
        <f>SUM(J4:J24)</f>
        <v>21</v>
      </c>
      <c r="K25" s="4">
        <f>SUM(K4:K24)</f>
        <v>21</v>
      </c>
      <c r="L25" s="4">
        <v>21</v>
      </c>
      <c r="M25" s="4"/>
      <c r="N25" s="4"/>
      <c r="O25" s="4">
        <f t="shared" si="2"/>
        <v>220</v>
      </c>
      <c r="P25" s="4">
        <f>SUM(P4:P24)</f>
        <v>24</v>
      </c>
      <c r="Q25" s="4">
        <v>24</v>
      </c>
      <c r="R25" s="4">
        <v>24</v>
      </c>
      <c r="S25" s="4">
        <v>25</v>
      </c>
      <c r="T25" s="4">
        <f>SUM(T4:T24)</f>
        <v>25</v>
      </c>
      <c r="U25" s="4">
        <f>SUM(U4:U24)</f>
        <v>25</v>
      </c>
      <c r="V25" s="4">
        <f>SUM(V4:V24)</f>
        <v>29</v>
      </c>
      <c r="W25" s="4">
        <v>29</v>
      </c>
      <c r="X25" s="4">
        <v>31</v>
      </c>
      <c r="Y25" s="4">
        <f>SUM(Y4:Y24)</f>
        <v>31</v>
      </c>
      <c r="Z25" s="4">
        <v>31</v>
      </c>
      <c r="AA25" s="4">
        <f>SUM(AA4:AA24)</f>
        <v>30</v>
      </c>
      <c r="AB25" s="4">
        <f>SUM(AB4:AB24)</f>
        <v>30</v>
      </c>
      <c r="AC25" s="4"/>
      <c r="AD25" s="4">
        <f t="shared" si="3"/>
        <v>358</v>
      </c>
      <c r="AE25" s="4">
        <v>21</v>
      </c>
      <c r="AF25" s="4">
        <v>21</v>
      </c>
      <c r="AG25" s="14">
        <v>15.5</v>
      </c>
      <c r="AH25" s="4">
        <v>21</v>
      </c>
      <c r="AI25" s="4">
        <f t="shared" si="0"/>
        <v>78.5</v>
      </c>
      <c r="AJ25" s="1">
        <f t="shared" si="1"/>
        <v>656.5</v>
      </c>
    </row>
    <row r="26" spans="1:36" ht="15.75">
      <c r="A26" s="1" t="s">
        <v>40</v>
      </c>
      <c r="B26" s="1"/>
      <c r="C26" s="1"/>
      <c r="D26" s="1"/>
      <c r="E26" s="1">
        <v>2</v>
      </c>
      <c r="F26" s="1">
        <v>2</v>
      </c>
      <c r="G26" s="1">
        <v>2</v>
      </c>
      <c r="H26" s="1">
        <v>2</v>
      </c>
      <c r="I26" s="1">
        <v>2</v>
      </c>
      <c r="J26" s="1"/>
      <c r="K26" s="1"/>
      <c r="L26" s="1"/>
      <c r="M26" s="1"/>
      <c r="N26" s="1"/>
      <c r="O26" s="4">
        <f t="shared" si="2"/>
        <v>10</v>
      </c>
      <c r="P26" s="1">
        <v>1</v>
      </c>
      <c r="Q26" s="1">
        <v>1</v>
      </c>
      <c r="R26" s="1"/>
      <c r="S26" s="1">
        <v>1</v>
      </c>
      <c r="T26" s="1"/>
      <c r="U26" s="1"/>
      <c r="V26" s="1">
        <v>1</v>
      </c>
      <c r="W26" s="1"/>
      <c r="X26" s="1">
        <v>1</v>
      </c>
      <c r="Y26" s="1">
        <v>1</v>
      </c>
      <c r="Z26" s="1">
        <v>1</v>
      </c>
      <c r="AA26" s="1"/>
      <c r="AB26" s="1"/>
      <c r="AC26" s="1"/>
      <c r="AD26" s="4">
        <f t="shared" si="3"/>
        <v>7</v>
      </c>
      <c r="AE26" s="1"/>
      <c r="AF26" s="1"/>
      <c r="AG26" s="1"/>
      <c r="AH26" s="1"/>
      <c r="AI26" s="4">
        <f t="shared" si="0"/>
        <v>0</v>
      </c>
      <c r="AJ26" s="1">
        <f t="shared" si="1"/>
        <v>17</v>
      </c>
    </row>
    <row r="27" spans="1:36" ht="15.75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4">
        <f t="shared" si="3"/>
        <v>0</v>
      </c>
      <c r="AE27" s="1">
        <v>1</v>
      </c>
      <c r="AF27" s="1">
        <v>1</v>
      </c>
      <c r="AG27" s="1"/>
      <c r="AH27" s="1">
        <v>1</v>
      </c>
      <c r="AI27" s="4">
        <f t="shared" si="0"/>
        <v>3</v>
      </c>
      <c r="AJ27" s="1">
        <f t="shared" si="1"/>
        <v>3</v>
      </c>
    </row>
    <row r="28" spans="1:36" ht="15.75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>
        <v>1</v>
      </c>
      <c r="K28" s="1">
        <v>1</v>
      </c>
      <c r="L28" s="1">
        <v>1</v>
      </c>
      <c r="M28" s="1"/>
      <c r="N28" s="1"/>
      <c r="O28" s="4">
        <f t="shared" si="2"/>
        <v>3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/>
      <c r="AD28" s="4">
        <f t="shared" si="3"/>
        <v>13</v>
      </c>
      <c r="AE28" s="1"/>
      <c r="AF28" s="1"/>
      <c r="AG28" s="1"/>
      <c r="AH28" s="1"/>
      <c r="AI28" s="4">
        <f t="shared" si="0"/>
        <v>0</v>
      </c>
      <c r="AJ28" s="1">
        <f t="shared" si="1"/>
        <v>16</v>
      </c>
    </row>
    <row r="29" spans="1:36" s="5" customFormat="1" ht="15.75">
      <c r="A29" s="4" t="s">
        <v>17</v>
      </c>
      <c r="B29" s="4"/>
      <c r="C29" s="4">
        <f>C25+C26+C27+C28</f>
        <v>21</v>
      </c>
      <c r="D29" s="4">
        <f aca="true" t="shared" si="4" ref="D29:L29">D25+D26+D27+D28</f>
        <v>21</v>
      </c>
      <c r="E29" s="4">
        <f t="shared" si="4"/>
        <v>25</v>
      </c>
      <c r="F29" s="4">
        <f t="shared" si="4"/>
        <v>25</v>
      </c>
      <c r="G29" s="4">
        <f t="shared" si="4"/>
        <v>25</v>
      </c>
      <c r="H29" s="4">
        <f t="shared" si="4"/>
        <v>25</v>
      </c>
      <c r="I29" s="4">
        <f t="shared" si="4"/>
        <v>25</v>
      </c>
      <c r="J29" s="4">
        <f t="shared" si="4"/>
        <v>22</v>
      </c>
      <c r="K29" s="4">
        <f t="shared" si="4"/>
        <v>22</v>
      </c>
      <c r="L29" s="4">
        <f t="shared" si="4"/>
        <v>22</v>
      </c>
      <c r="M29" s="4"/>
      <c r="N29" s="4"/>
      <c r="O29" s="4">
        <f aca="true" t="shared" si="5" ref="O29:AJ29">O25+O26+O27+O28</f>
        <v>233</v>
      </c>
      <c r="P29" s="4">
        <f t="shared" si="5"/>
        <v>26</v>
      </c>
      <c r="Q29" s="4">
        <f t="shared" si="5"/>
        <v>26</v>
      </c>
      <c r="R29" s="4">
        <f t="shared" si="5"/>
        <v>25</v>
      </c>
      <c r="S29" s="4">
        <f t="shared" si="5"/>
        <v>27</v>
      </c>
      <c r="T29" s="4">
        <f t="shared" si="5"/>
        <v>26</v>
      </c>
      <c r="U29" s="4">
        <f t="shared" si="5"/>
        <v>26</v>
      </c>
      <c r="V29" s="4">
        <f t="shared" si="5"/>
        <v>31</v>
      </c>
      <c r="W29" s="4">
        <f t="shared" si="5"/>
        <v>30</v>
      </c>
      <c r="X29" s="4">
        <f t="shared" si="5"/>
        <v>33</v>
      </c>
      <c r="Y29" s="4">
        <f t="shared" si="5"/>
        <v>33</v>
      </c>
      <c r="Z29" s="4">
        <f t="shared" si="5"/>
        <v>33</v>
      </c>
      <c r="AA29" s="4">
        <f t="shared" si="5"/>
        <v>31</v>
      </c>
      <c r="AB29" s="4">
        <f t="shared" si="5"/>
        <v>31</v>
      </c>
      <c r="AC29" s="4"/>
      <c r="AD29" s="4">
        <f t="shared" si="5"/>
        <v>378</v>
      </c>
      <c r="AE29" s="4">
        <f t="shared" si="5"/>
        <v>22</v>
      </c>
      <c r="AF29" s="4">
        <f t="shared" si="5"/>
        <v>22</v>
      </c>
      <c r="AG29" s="14">
        <v>15.5</v>
      </c>
      <c r="AH29" s="4">
        <f t="shared" si="5"/>
        <v>22</v>
      </c>
      <c r="AI29" s="4">
        <f t="shared" si="5"/>
        <v>81.5</v>
      </c>
      <c r="AJ29" s="4">
        <f t="shared" si="5"/>
        <v>692.5</v>
      </c>
    </row>
    <row r="30" spans="1:36" ht="15.75">
      <c r="A30" s="1" t="s">
        <v>66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4"/>
      <c r="P30" s="1">
        <v>3</v>
      </c>
      <c r="Q30" s="1">
        <v>3</v>
      </c>
      <c r="R30" s="1">
        <v>3</v>
      </c>
      <c r="S30" s="1">
        <v>3</v>
      </c>
      <c r="T30" s="1">
        <v>3</v>
      </c>
      <c r="U30" s="1">
        <v>3</v>
      </c>
      <c r="V30" s="1">
        <v>1</v>
      </c>
      <c r="W30" s="1">
        <v>1</v>
      </c>
      <c r="X30" s="1"/>
      <c r="Y30" s="1"/>
      <c r="Z30" s="1"/>
      <c r="AA30" s="1"/>
      <c r="AB30" s="1"/>
      <c r="AC30" s="1"/>
      <c r="AD30" s="4">
        <v>20</v>
      </c>
      <c r="AE30" s="1"/>
      <c r="AF30" s="1"/>
      <c r="AG30" s="1">
        <v>3</v>
      </c>
      <c r="AH30" s="1"/>
      <c r="AI30" s="4">
        <v>3</v>
      </c>
      <c r="AJ30" s="1">
        <v>23</v>
      </c>
    </row>
    <row r="31" spans="1:36" ht="15.75">
      <c r="A31" s="1" t="s">
        <v>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4"/>
      <c r="AE31" s="1"/>
      <c r="AF31" s="1"/>
      <c r="AG31" s="1">
        <v>5</v>
      </c>
      <c r="AH31" s="1"/>
      <c r="AI31" s="4">
        <v>5</v>
      </c>
      <c r="AJ31" s="1">
        <v>5</v>
      </c>
    </row>
    <row r="32" spans="1:36" ht="15.75">
      <c r="A32" s="1" t="s">
        <v>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4"/>
      <c r="AE32" s="1"/>
      <c r="AF32" s="1"/>
      <c r="AG32" s="1">
        <v>4</v>
      </c>
      <c r="AH32" s="1"/>
      <c r="AI32" s="4">
        <v>4</v>
      </c>
      <c r="AJ32" s="1">
        <v>4</v>
      </c>
    </row>
    <row r="33" spans="1:36" ht="15.75">
      <c r="A33" s="1" t="s">
        <v>18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4"/>
      <c r="AE33" s="1"/>
      <c r="AF33" s="1"/>
      <c r="AG33" s="1">
        <v>3</v>
      </c>
      <c r="AH33" s="1"/>
      <c r="AI33" s="4">
        <v>3</v>
      </c>
      <c r="AJ33" s="1">
        <v>3</v>
      </c>
    </row>
    <row r="34" spans="1:36" ht="15.75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4"/>
      <c r="AE34" s="1"/>
      <c r="AF34" s="1"/>
      <c r="AG34" s="1">
        <v>0.5</v>
      </c>
      <c r="AH34" s="1"/>
      <c r="AI34" s="4">
        <v>0.5</v>
      </c>
      <c r="AJ34" s="1">
        <v>0.5</v>
      </c>
    </row>
    <row r="35" spans="1:36" ht="15.75">
      <c r="A35" s="1" t="s">
        <v>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4"/>
      <c r="AE35" s="1">
        <v>1</v>
      </c>
      <c r="AF35" s="1">
        <v>1</v>
      </c>
      <c r="AG35" s="1">
        <v>1</v>
      </c>
      <c r="AH35" s="1">
        <v>1</v>
      </c>
      <c r="AI35" s="4">
        <f t="shared" si="0"/>
        <v>4</v>
      </c>
      <c r="AJ35" s="1">
        <f t="shared" si="1"/>
        <v>4</v>
      </c>
    </row>
    <row r="36" spans="1:36" ht="15.75">
      <c r="A36" s="1" t="s">
        <v>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4"/>
      <c r="AE36" s="1">
        <v>2</v>
      </c>
      <c r="AF36" s="1">
        <v>2</v>
      </c>
      <c r="AG36" s="1"/>
      <c r="AH36" s="1">
        <v>2</v>
      </c>
      <c r="AI36" s="4">
        <f t="shared" si="0"/>
        <v>6</v>
      </c>
      <c r="AJ36" s="1">
        <f t="shared" si="1"/>
        <v>6</v>
      </c>
    </row>
    <row r="37" spans="1:36" ht="15.75">
      <c r="A37" s="1" t="s">
        <v>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4"/>
      <c r="AE37" s="1">
        <v>1</v>
      </c>
      <c r="AF37" s="1">
        <v>1</v>
      </c>
      <c r="AG37" s="1"/>
      <c r="AH37" s="1">
        <v>1</v>
      </c>
      <c r="AI37" s="4">
        <f t="shared" si="0"/>
        <v>3</v>
      </c>
      <c r="AJ37" s="1">
        <f t="shared" si="1"/>
        <v>3</v>
      </c>
    </row>
    <row r="38" spans="1:36" ht="15.75">
      <c r="A38" s="1" t="s">
        <v>57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4"/>
      <c r="AE38" s="1">
        <v>1</v>
      </c>
      <c r="AF38" s="1">
        <v>2</v>
      </c>
      <c r="AG38" s="1"/>
      <c r="AH38" s="1">
        <v>1</v>
      </c>
      <c r="AI38" s="4">
        <f t="shared" si="0"/>
        <v>4</v>
      </c>
      <c r="AJ38" s="1">
        <f t="shared" si="1"/>
        <v>4</v>
      </c>
    </row>
    <row r="39" spans="1:36" ht="15.75">
      <c r="A39" s="1" t="s">
        <v>60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4"/>
      <c r="AE39" s="1">
        <v>1</v>
      </c>
      <c r="AF39" s="1">
        <v>1</v>
      </c>
      <c r="AG39" s="1">
        <v>1</v>
      </c>
      <c r="AH39" s="1">
        <v>1</v>
      </c>
      <c r="AI39" s="4">
        <f t="shared" si="0"/>
        <v>4</v>
      </c>
      <c r="AJ39" s="1">
        <f t="shared" si="1"/>
        <v>4</v>
      </c>
    </row>
    <row r="40" spans="1:36" ht="15.75">
      <c r="A40" s="1" t="s">
        <v>16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4"/>
      <c r="AE40" s="1"/>
      <c r="AF40" s="1"/>
      <c r="AG40" s="1"/>
      <c r="AH40" s="1"/>
      <c r="AI40" s="4"/>
      <c r="AJ40" s="1"/>
    </row>
    <row r="41" spans="1:36" s="5" customFormat="1" ht="15.75">
      <c r="A41" s="4" t="s">
        <v>58</v>
      </c>
      <c r="B41" s="4"/>
      <c r="C41" s="4">
        <f aca="true" t="shared" si="6" ref="C41:AH41">C29+C30+C31+C32+C33+C35+C37+C36+C38+C39+C40</f>
        <v>21</v>
      </c>
      <c r="D41" s="4">
        <f t="shared" si="6"/>
        <v>21</v>
      </c>
      <c r="E41" s="4">
        <f t="shared" si="6"/>
        <v>25</v>
      </c>
      <c r="F41" s="4">
        <f t="shared" si="6"/>
        <v>25</v>
      </c>
      <c r="G41" s="4">
        <f t="shared" si="6"/>
        <v>25</v>
      </c>
      <c r="H41" s="4">
        <f t="shared" si="6"/>
        <v>25</v>
      </c>
      <c r="I41" s="4">
        <f t="shared" si="6"/>
        <v>25</v>
      </c>
      <c r="J41" s="4">
        <f t="shared" si="6"/>
        <v>22</v>
      </c>
      <c r="K41" s="4">
        <f t="shared" si="6"/>
        <v>22</v>
      </c>
      <c r="L41" s="4">
        <f t="shared" si="6"/>
        <v>22</v>
      </c>
      <c r="M41" s="4"/>
      <c r="N41" s="4"/>
      <c r="O41" s="4">
        <f t="shared" si="6"/>
        <v>233</v>
      </c>
      <c r="P41" s="4">
        <f t="shared" si="6"/>
        <v>29</v>
      </c>
      <c r="Q41" s="4">
        <f t="shared" si="6"/>
        <v>29</v>
      </c>
      <c r="R41" s="4">
        <f t="shared" si="6"/>
        <v>28</v>
      </c>
      <c r="S41" s="4">
        <f t="shared" si="6"/>
        <v>30</v>
      </c>
      <c r="T41" s="4">
        <f t="shared" si="6"/>
        <v>29</v>
      </c>
      <c r="U41" s="4">
        <f t="shared" si="6"/>
        <v>29</v>
      </c>
      <c r="V41" s="4">
        <f t="shared" si="6"/>
        <v>32</v>
      </c>
      <c r="W41" s="4">
        <f t="shared" si="6"/>
        <v>31</v>
      </c>
      <c r="X41" s="4">
        <f t="shared" si="6"/>
        <v>33</v>
      </c>
      <c r="Y41" s="4">
        <f t="shared" si="6"/>
        <v>33</v>
      </c>
      <c r="Z41" s="4">
        <f t="shared" si="6"/>
        <v>33</v>
      </c>
      <c r="AA41" s="4">
        <f t="shared" si="6"/>
        <v>31</v>
      </c>
      <c r="AB41" s="4">
        <f t="shared" si="6"/>
        <v>31</v>
      </c>
      <c r="AC41" s="4"/>
      <c r="AD41" s="4">
        <f t="shared" si="6"/>
        <v>398</v>
      </c>
      <c r="AE41" s="4">
        <v>28</v>
      </c>
      <c r="AF41" s="4">
        <f t="shared" si="6"/>
        <v>29</v>
      </c>
      <c r="AG41" s="14">
        <f t="shared" si="6"/>
        <v>32.5</v>
      </c>
      <c r="AH41" s="4">
        <f t="shared" si="6"/>
        <v>28</v>
      </c>
      <c r="AI41" s="14">
        <v>117.5</v>
      </c>
      <c r="AJ41" s="4">
        <v>743.5</v>
      </c>
    </row>
    <row r="42" spans="1:36" ht="15.75">
      <c r="A42" s="1" t="s">
        <v>1</v>
      </c>
      <c r="B42" s="1"/>
      <c r="C42" s="1"/>
      <c r="D42" s="1"/>
      <c r="E42" s="1"/>
      <c r="F42" s="1"/>
      <c r="G42" s="1"/>
      <c r="H42" s="1"/>
      <c r="I42" s="1"/>
      <c r="J42" s="1">
        <v>1</v>
      </c>
      <c r="K42" s="1">
        <v>1</v>
      </c>
      <c r="L42" s="1">
        <v>1</v>
      </c>
      <c r="M42" s="1"/>
      <c r="N42" s="1"/>
      <c r="O42" s="4">
        <v>3</v>
      </c>
      <c r="P42" s="1"/>
      <c r="Q42" s="1"/>
      <c r="R42" s="1">
        <v>1</v>
      </c>
      <c r="S42" s="1"/>
      <c r="T42" s="1">
        <v>1</v>
      </c>
      <c r="U42" s="1"/>
      <c r="V42" s="1"/>
      <c r="W42" s="15">
        <v>0.5</v>
      </c>
      <c r="X42" s="1"/>
      <c r="Y42" s="1"/>
      <c r="Z42" s="1"/>
      <c r="AA42" s="1"/>
      <c r="AB42" s="1"/>
      <c r="AC42" s="1"/>
      <c r="AD42" s="4">
        <v>2.5</v>
      </c>
      <c r="AE42" s="1">
        <v>1</v>
      </c>
      <c r="AF42" s="1">
        <v>1</v>
      </c>
      <c r="AG42" s="1"/>
      <c r="AH42" s="1">
        <v>1</v>
      </c>
      <c r="AI42" s="4">
        <f t="shared" si="0"/>
        <v>3</v>
      </c>
      <c r="AJ42" s="1">
        <f t="shared" si="1"/>
        <v>8.5</v>
      </c>
    </row>
    <row r="43" spans="1:36" ht="15.75">
      <c r="A43" s="1" t="s">
        <v>2</v>
      </c>
      <c r="B43" s="1"/>
      <c r="C43" s="1"/>
      <c r="D43" s="1"/>
      <c r="E43" s="1"/>
      <c r="F43" s="1"/>
      <c r="G43" s="1"/>
      <c r="H43" s="1"/>
      <c r="I43" s="1"/>
      <c r="J43" s="1">
        <v>1</v>
      </c>
      <c r="K43" s="1">
        <v>1</v>
      </c>
      <c r="L43" s="1">
        <v>1</v>
      </c>
      <c r="M43" s="1"/>
      <c r="N43" s="1"/>
      <c r="O43" s="4">
        <v>3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4"/>
      <c r="AE43" s="1"/>
      <c r="AF43" s="1"/>
      <c r="AG43" s="1"/>
      <c r="AH43" s="1"/>
      <c r="AI43" s="4"/>
      <c r="AJ43" s="1">
        <v>3</v>
      </c>
    </row>
    <row r="44" spans="1:36" ht="15.75">
      <c r="A44" s="1" t="s">
        <v>4</v>
      </c>
      <c r="B44" s="1"/>
      <c r="C44" s="1"/>
      <c r="D44" s="1"/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/>
      <c r="N44" s="1"/>
      <c r="O44" s="4">
        <v>8</v>
      </c>
      <c r="P44" s="1"/>
      <c r="Q44" s="1"/>
      <c r="R44" s="1"/>
      <c r="S44" s="1"/>
      <c r="T44" s="1"/>
      <c r="U44" s="1">
        <v>1</v>
      </c>
      <c r="V44" s="1"/>
      <c r="W44" s="1">
        <v>0.5</v>
      </c>
      <c r="X44" s="1"/>
      <c r="Y44" s="1"/>
      <c r="Z44" s="1"/>
      <c r="AA44" s="1"/>
      <c r="AB44" s="1"/>
      <c r="AC44" s="1"/>
      <c r="AD44" s="4">
        <v>1.5</v>
      </c>
      <c r="AE44" s="1">
        <v>3</v>
      </c>
      <c r="AF44" s="1">
        <v>2</v>
      </c>
      <c r="AG44" s="1">
        <v>1</v>
      </c>
      <c r="AH44" s="1">
        <v>2</v>
      </c>
      <c r="AI44" s="4">
        <f t="shared" si="0"/>
        <v>8</v>
      </c>
      <c r="AJ44" s="1">
        <f t="shared" si="1"/>
        <v>17.5</v>
      </c>
    </row>
    <row r="45" spans="1:36" ht="15.75">
      <c r="A45" s="1" t="s">
        <v>18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4"/>
      <c r="AE45" s="1">
        <v>1</v>
      </c>
      <c r="AF45" s="1">
        <v>1</v>
      </c>
      <c r="AG45" s="1"/>
      <c r="AH45" s="1"/>
      <c r="AI45" s="4">
        <v>2</v>
      </c>
      <c r="AJ45" s="1">
        <v>2</v>
      </c>
    </row>
    <row r="46" spans="1:36" ht="15.75">
      <c r="A46" s="1" t="s">
        <v>43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4"/>
      <c r="AE46" s="1">
        <v>1</v>
      </c>
      <c r="AF46" s="1">
        <v>1</v>
      </c>
      <c r="AG46" s="1"/>
      <c r="AH46" s="1">
        <v>1</v>
      </c>
      <c r="AI46" s="4">
        <f t="shared" si="0"/>
        <v>3</v>
      </c>
      <c r="AJ46" s="1">
        <f t="shared" si="1"/>
        <v>3</v>
      </c>
    </row>
    <row r="47" spans="1:36" ht="15.75">
      <c r="A47" s="1" t="s">
        <v>55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3">
        <v>1</v>
      </c>
      <c r="AB47" s="3">
        <v>1</v>
      </c>
      <c r="AC47" s="3"/>
      <c r="AD47" s="4">
        <f t="shared" si="3"/>
        <v>2</v>
      </c>
      <c r="AE47" s="1"/>
      <c r="AF47" s="1"/>
      <c r="AG47" s="1">
        <v>0.5</v>
      </c>
      <c r="AH47" s="1">
        <v>1</v>
      </c>
      <c r="AI47" s="4">
        <f t="shared" si="0"/>
        <v>1.5</v>
      </c>
      <c r="AJ47" s="1">
        <f t="shared" si="1"/>
        <v>3.5</v>
      </c>
    </row>
    <row r="48" spans="1:36" ht="15.75">
      <c r="A48" s="1" t="s">
        <v>56</v>
      </c>
      <c r="B48" s="1"/>
      <c r="C48" s="1"/>
      <c r="D48" s="1"/>
      <c r="E48" s="1"/>
      <c r="F48" s="1"/>
      <c r="G48" s="1"/>
      <c r="H48" s="1"/>
      <c r="I48" s="2"/>
      <c r="J48" s="1"/>
      <c r="K48" s="1"/>
      <c r="L48" s="1"/>
      <c r="M48" s="1"/>
      <c r="N48" s="1"/>
      <c r="O48" s="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3">
        <v>1</v>
      </c>
      <c r="AB48" s="1">
        <v>1</v>
      </c>
      <c r="AC48" s="1"/>
      <c r="AD48" s="4">
        <f t="shared" si="3"/>
        <v>2</v>
      </c>
      <c r="AE48" s="1"/>
      <c r="AF48" s="1"/>
      <c r="AG48" s="2">
        <v>1</v>
      </c>
      <c r="AH48" s="2">
        <v>1</v>
      </c>
      <c r="AI48" s="4">
        <f t="shared" si="0"/>
        <v>2</v>
      </c>
      <c r="AJ48" s="1">
        <f t="shared" si="1"/>
        <v>4</v>
      </c>
    </row>
    <row r="49" spans="1:36" ht="15.75">
      <c r="A49" s="1" t="s">
        <v>42</v>
      </c>
      <c r="B49" s="1"/>
      <c r="C49" s="1">
        <v>10</v>
      </c>
      <c r="D49" s="1">
        <v>10</v>
      </c>
      <c r="E49" s="1">
        <v>10</v>
      </c>
      <c r="F49" s="1">
        <v>10</v>
      </c>
      <c r="G49" s="1">
        <v>10</v>
      </c>
      <c r="H49" s="1">
        <v>10</v>
      </c>
      <c r="I49" s="2">
        <v>10</v>
      </c>
      <c r="J49" s="1"/>
      <c r="K49" s="1"/>
      <c r="L49" s="2"/>
      <c r="M49" s="1"/>
      <c r="N49" s="2"/>
      <c r="O49" s="4">
        <f t="shared" si="2"/>
        <v>70</v>
      </c>
      <c r="P49" s="1"/>
      <c r="Q49" s="1"/>
      <c r="R49" s="1"/>
      <c r="S49" s="1"/>
      <c r="T49" s="1"/>
      <c r="U49" s="1"/>
      <c r="V49" s="1"/>
      <c r="W49" s="2"/>
      <c r="X49" s="1"/>
      <c r="Y49" s="1"/>
      <c r="Z49" s="1"/>
      <c r="AA49" s="1"/>
      <c r="AB49" s="1"/>
      <c r="AC49" s="1"/>
      <c r="AD49" s="4">
        <f t="shared" si="3"/>
        <v>0</v>
      </c>
      <c r="AE49" s="1"/>
      <c r="AF49" s="1"/>
      <c r="AG49" s="1"/>
      <c r="AH49" s="1"/>
      <c r="AI49" s="4">
        <f t="shared" si="0"/>
        <v>0</v>
      </c>
      <c r="AJ49" s="1">
        <f t="shared" si="1"/>
        <v>70</v>
      </c>
    </row>
    <row r="50" spans="1:36" ht="15">
      <c r="A50" s="1" t="s">
        <v>27</v>
      </c>
      <c r="B50" s="1"/>
      <c r="C50" s="13"/>
      <c r="D50" s="13"/>
      <c r="E50" s="13">
        <v>1</v>
      </c>
      <c r="F50" s="13">
        <v>1</v>
      </c>
      <c r="G50" s="13">
        <v>1</v>
      </c>
      <c r="H50" s="13">
        <v>1</v>
      </c>
      <c r="I50" s="13">
        <v>1</v>
      </c>
      <c r="J50" s="13">
        <v>3</v>
      </c>
      <c r="K50" s="13">
        <v>3</v>
      </c>
      <c r="L50" s="13">
        <v>3</v>
      </c>
      <c r="M50" s="13"/>
      <c r="N50" s="13"/>
      <c r="O50" s="13">
        <v>14</v>
      </c>
      <c r="P50" s="13">
        <f aca="true" t="shared" si="7" ref="P50:X50">P42+P43+P44+P46+P47+P48+P49</f>
        <v>0</v>
      </c>
      <c r="Q50" s="13">
        <f t="shared" si="7"/>
        <v>0</v>
      </c>
      <c r="R50" s="13">
        <f t="shared" si="7"/>
        <v>1</v>
      </c>
      <c r="S50" s="13">
        <f t="shared" si="7"/>
        <v>0</v>
      </c>
      <c r="T50" s="13">
        <f t="shared" si="7"/>
        <v>1</v>
      </c>
      <c r="U50" s="13">
        <f t="shared" si="7"/>
        <v>1</v>
      </c>
      <c r="V50" s="13">
        <f t="shared" si="7"/>
        <v>0</v>
      </c>
      <c r="W50" s="13">
        <f t="shared" si="7"/>
        <v>1</v>
      </c>
      <c r="X50" s="13">
        <f t="shared" si="7"/>
        <v>0</v>
      </c>
      <c r="Y50" s="13"/>
      <c r="Z50" s="13"/>
      <c r="AA50" s="13">
        <f>AA42+AA43+AA44+AA46+AA47+AA48+AA49</f>
        <v>2</v>
      </c>
      <c r="AB50" s="13">
        <f>AB42+AB43+AB44+AB46+AB47+AB48+AB49</f>
        <v>2</v>
      </c>
      <c r="AC50" s="13">
        <f>AC42+AC43+AC44+AC46+AC47+AC48+AC49</f>
        <v>0</v>
      </c>
      <c r="AD50" s="13">
        <f>AD42+AD43+AD44+AD46+AD47+AD48+AD49</f>
        <v>8</v>
      </c>
      <c r="AE50" s="13">
        <v>6</v>
      </c>
      <c r="AF50" s="13">
        <v>5</v>
      </c>
      <c r="AG50" s="13">
        <v>2.5</v>
      </c>
      <c r="AH50" s="13">
        <v>6</v>
      </c>
      <c r="AI50" s="13">
        <v>19.5</v>
      </c>
      <c r="AJ50" s="13">
        <v>41.5</v>
      </c>
    </row>
    <row r="51" spans="1:36" s="5" customFormat="1" ht="15.75">
      <c r="A51" s="4" t="s">
        <v>28</v>
      </c>
      <c r="B51" s="4"/>
      <c r="C51" s="4">
        <f aca="true" t="shared" si="8" ref="C51:AJ51">C41+C50</f>
        <v>21</v>
      </c>
      <c r="D51" s="4">
        <f t="shared" si="8"/>
        <v>21</v>
      </c>
      <c r="E51" s="4">
        <f t="shared" si="8"/>
        <v>26</v>
      </c>
      <c r="F51" s="4">
        <f t="shared" si="8"/>
        <v>26</v>
      </c>
      <c r="G51" s="4">
        <f t="shared" si="8"/>
        <v>26</v>
      </c>
      <c r="H51" s="4">
        <f t="shared" si="8"/>
        <v>26</v>
      </c>
      <c r="I51" s="4">
        <f t="shared" si="8"/>
        <v>26</v>
      </c>
      <c r="J51" s="4">
        <v>25</v>
      </c>
      <c r="K51" s="4">
        <v>25</v>
      </c>
      <c r="L51" s="4">
        <v>25</v>
      </c>
      <c r="M51" s="4">
        <f t="shared" si="8"/>
        <v>0</v>
      </c>
      <c r="N51" s="4">
        <f t="shared" si="8"/>
        <v>0</v>
      </c>
      <c r="O51" s="4">
        <f t="shared" si="8"/>
        <v>247</v>
      </c>
      <c r="P51" s="4">
        <f t="shared" si="8"/>
        <v>29</v>
      </c>
      <c r="Q51" s="4">
        <f t="shared" si="8"/>
        <v>29</v>
      </c>
      <c r="R51" s="4">
        <f t="shared" si="8"/>
        <v>29</v>
      </c>
      <c r="S51" s="4">
        <f t="shared" si="8"/>
        <v>30</v>
      </c>
      <c r="T51" s="4">
        <f t="shared" si="8"/>
        <v>30</v>
      </c>
      <c r="U51" s="4">
        <f t="shared" si="8"/>
        <v>30</v>
      </c>
      <c r="V51" s="4">
        <f t="shared" si="8"/>
        <v>32</v>
      </c>
      <c r="W51" s="4">
        <f t="shared" si="8"/>
        <v>32</v>
      </c>
      <c r="X51" s="4">
        <f t="shared" si="8"/>
        <v>33</v>
      </c>
      <c r="Y51" s="4">
        <f t="shared" si="8"/>
        <v>33</v>
      </c>
      <c r="Z51" s="4">
        <f t="shared" si="8"/>
        <v>33</v>
      </c>
      <c r="AA51" s="4">
        <f t="shared" si="8"/>
        <v>33</v>
      </c>
      <c r="AB51" s="4">
        <f t="shared" si="8"/>
        <v>33</v>
      </c>
      <c r="AC51" s="4">
        <f t="shared" si="8"/>
        <v>0</v>
      </c>
      <c r="AD51" s="4">
        <f t="shared" si="8"/>
        <v>406</v>
      </c>
      <c r="AE51" s="4">
        <f t="shared" si="8"/>
        <v>34</v>
      </c>
      <c r="AF51" s="4">
        <f t="shared" si="8"/>
        <v>34</v>
      </c>
      <c r="AG51" s="4">
        <f t="shared" si="8"/>
        <v>35</v>
      </c>
      <c r="AH51" s="4">
        <f t="shared" si="8"/>
        <v>34</v>
      </c>
      <c r="AI51" s="4">
        <v>137</v>
      </c>
      <c r="AJ51" s="4">
        <f t="shared" si="8"/>
        <v>785</v>
      </c>
    </row>
    <row r="52" spans="1:36" ht="15.75">
      <c r="A52" s="1" t="s">
        <v>29</v>
      </c>
      <c r="B52" s="1" t="s">
        <v>32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>
        <f t="shared" si="2"/>
        <v>0</v>
      </c>
      <c r="P52" s="1">
        <v>2</v>
      </c>
      <c r="Q52" s="1">
        <v>2</v>
      </c>
      <c r="R52" s="1">
        <v>2</v>
      </c>
      <c r="S52" s="1">
        <v>2</v>
      </c>
      <c r="T52" s="1"/>
      <c r="U52" s="1"/>
      <c r="V52" s="1">
        <v>2</v>
      </c>
      <c r="W52" s="1">
        <v>2</v>
      </c>
      <c r="X52" s="1">
        <v>1</v>
      </c>
      <c r="Y52" s="1"/>
      <c r="Z52" s="1">
        <v>1</v>
      </c>
      <c r="AA52" s="1"/>
      <c r="AB52" s="1"/>
      <c r="AC52" s="1"/>
      <c r="AD52" s="4">
        <f t="shared" si="3"/>
        <v>14</v>
      </c>
      <c r="AE52" s="1"/>
      <c r="AF52" s="1"/>
      <c r="AG52" s="1"/>
      <c r="AH52" s="1"/>
      <c r="AI52" s="4">
        <f t="shared" si="0"/>
        <v>0</v>
      </c>
      <c r="AJ52" s="1">
        <f t="shared" si="1"/>
        <v>14</v>
      </c>
    </row>
    <row r="53" spans="1:36" ht="15.75">
      <c r="A53" s="1"/>
      <c r="B53" s="1" t="s">
        <v>3</v>
      </c>
      <c r="C53" s="1"/>
      <c r="D53" s="1"/>
      <c r="E53" s="1">
        <v>2</v>
      </c>
      <c r="F53" s="1">
        <v>2</v>
      </c>
      <c r="G53" s="1">
        <v>2</v>
      </c>
      <c r="H53" s="1">
        <v>2</v>
      </c>
      <c r="I53" s="1">
        <v>2</v>
      </c>
      <c r="J53" s="1"/>
      <c r="K53" s="1"/>
      <c r="L53" s="1"/>
      <c r="M53" s="1"/>
      <c r="N53" s="1"/>
      <c r="O53" s="4">
        <f t="shared" si="2"/>
        <v>10</v>
      </c>
      <c r="P53" s="1">
        <v>3</v>
      </c>
      <c r="Q53" s="1">
        <v>3</v>
      </c>
      <c r="R53" s="1"/>
      <c r="S53" s="1">
        <v>3</v>
      </c>
      <c r="T53" s="1"/>
      <c r="U53" s="1"/>
      <c r="V53" s="1"/>
      <c r="W53" s="1">
        <v>3</v>
      </c>
      <c r="X53" s="1">
        <v>3</v>
      </c>
      <c r="Y53" s="1"/>
      <c r="Z53" s="1">
        <v>3</v>
      </c>
      <c r="AA53" s="1"/>
      <c r="AB53" s="1"/>
      <c r="AC53" s="1"/>
      <c r="AD53" s="4">
        <f t="shared" si="3"/>
        <v>18</v>
      </c>
      <c r="AE53" s="1">
        <v>2</v>
      </c>
      <c r="AF53" s="1"/>
      <c r="AG53" s="1"/>
      <c r="AH53" s="1"/>
      <c r="AI53" s="4">
        <f t="shared" si="0"/>
        <v>2</v>
      </c>
      <c r="AJ53" s="1">
        <v>30</v>
      </c>
    </row>
    <row r="54" spans="1:36" ht="15.75">
      <c r="A54" s="1"/>
      <c r="B54" s="1" t="s">
        <v>40</v>
      </c>
      <c r="C54" s="1"/>
      <c r="D54" s="1"/>
      <c r="E54" s="1">
        <v>2</v>
      </c>
      <c r="F54" s="1">
        <v>2</v>
      </c>
      <c r="G54" s="1">
        <v>2</v>
      </c>
      <c r="H54" s="1">
        <v>2</v>
      </c>
      <c r="I54" s="1">
        <v>2</v>
      </c>
      <c r="J54" s="1"/>
      <c r="K54" s="1"/>
      <c r="L54" s="1"/>
      <c r="M54" s="1"/>
      <c r="N54" s="1"/>
      <c r="O54" s="4">
        <f t="shared" si="2"/>
        <v>10</v>
      </c>
      <c r="P54" s="1">
        <v>1</v>
      </c>
      <c r="Q54" s="1">
        <v>1</v>
      </c>
      <c r="R54" s="1"/>
      <c r="S54" s="1">
        <v>1</v>
      </c>
      <c r="T54" s="1"/>
      <c r="U54" s="1"/>
      <c r="V54" s="1">
        <v>1</v>
      </c>
      <c r="W54" s="1"/>
      <c r="X54" s="1">
        <v>1</v>
      </c>
      <c r="Y54" s="1"/>
      <c r="Z54" s="1">
        <v>1</v>
      </c>
      <c r="AA54" s="1"/>
      <c r="AB54" s="1"/>
      <c r="AC54" s="1"/>
      <c r="AD54" s="4">
        <f t="shared" si="3"/>
        <v>6</v>
      </c>
      <c r="AE54" s="1"/>
      <c r="AF54" s="1"/>
      <c r="AG54" s="1"/>
      <c r="AH54" s="1"/>
      <c r="AI54" s="4">
        <f t="shared" si="0"/>
        <v>0</v>
      </c>
      <c r="AJ54" s="1">
        <v>16</v>
      </c>
    </row>
    <row r="55" spans="1:36" ht="15.75">
      <c r="A55" s="1"/>
      <c r="B55" s="1" t="s">
        <v>41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>
        <f t="shared" si="2"/>
        <v>0</v>
      </c>
      <c r="P55" s="1">
        <v>1</v>
      </c>
      <c r="Q55" s="1">
        <v>1</v>
      </c>
      <c r="R55" s="1"/>
      <c r="S55" s="1">
        <v>1</v>
      </c>
      <c r="T55" s="1"/>
      <c r="U55" s="1"/>
      <c r="V55" s="1">
        <v>1</v>
      </c>
      <c r="W55" s="1"/>
      <c r="X55" s="1">
        <v>1</v>
      </c>
      <c r="Y55" s="1"/>
      <c r="Z55" s="1">
        <v>1</v>
      </c>
      <c r="AA55" s="1"/>
      <c r="AB55" s="1"/>
      <c r="AC55" s="1"/>
      <c r="AD55" s="4">
        <f t="shared" si="3"/>
        <v>6</v>
      </c>
      <c r="AE55" s="1"/>
      <c r="AF55" s="1"/>
      <c r="AG55" s="1"/>
      <c r="AH55" s="1"/>
      <c r="AI55" s="4">
        <f t="shared" si="0"/>
        <v>0</v>
      </c>
      <c r="AJ55" s="1">
        <f t="shared" si="1"/>
        <v>6</v>
      </c>
    </row>
    <row r="56" spans="1:36" ht="15.75">
      <c r="A56" s="1"/>
      <c r="B56" s="1" t="s">
        <v>60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>
        <f t="shared" si="2"/>
        <v>0</v>
      </c>
      <c r="P56" s="1"/>
      <c r="Q56" s="1"/>
      <c r="R56" s="1"/>
      <c r="S56" s="1"/>
      <c r="T56" s="1"/>
      <c r="U56" s="1"/>
      <c r="V56" s="1"/>
      <c r="W56" s="1"/>
      <c r="X56" s="1">
        <v>1</v>
      </c>
      <c r="Y56" s="1"/>
      <c r="Z56" s="1">
        <v>1</v>
      </c>
      <c r="AA56" s="1">
        <v>2</v>
      </c>
      <c r="AB56" s="1">
        <v>2</v>
      </c>
      <c r="AC56" s="1"/>
      <c r="AD56" s="4">
        <f t="shared" si="3"/>
        <v>6</v>
      </c>
      <c r="AE56" s="1">
        <v>1</v>
      </c>
      <c r="AF56" s="1">
        <v>1</v>
      </c>
      <c r="AG56" s="1"/>
      <c r="AH56" s="1"/>
      <c r="AI56" s="4">
        <f t="shared" si="0"/>
        <v>2</v>
      </c>
      <c r="AJ56" s="1">
        <f t="shared" si="1"/>
        <v>8</v>
      </c>
    </row>
    <row r="57" spans="1:36" ht="15.75">
      <c r="A57" s="1"/>
      <c r="B57" s="1" t="s">
        <v>16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>
        <f t="shared" si="2"/>
        <v>0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4">
        <f t="shared" si="3"/>
        <v>0</v>
      </c>
      <c r="AE57" s="1"/>
      <c r="AF57" s="1"/>
      <c r="AG57" s="1"/>
      <c r="AH57" s="1"/>
      <c r="AI57" s="4">
        <f t="shared" si="0"/>
        <v>0</v>
      </c>
      <c r="AJ57" s="1">
        <f t="shared" si="1"/>
        <v>0</v>
      </c>
    </row>
    <row r="58" spans="1:39" s="6" customFormat="1" ht="15.75">
      <c r="A58" s="4" t="s">
        <v>30</v>
      </c>
      <c r="B58" s="4"/>
      <c r="C58" s="4">
        <f>C51+C52+C53+C54+C55+C56+C57</f>
        <v>21</v>
      </c>
      <c r="D58" s="4">
        <f aca="true" t="shared" si="9" ref="D58:AJ58">D51+D52+D53+D54+D55+D56+D57</f>
        <v>21</v>
      </c>
      <c r="E58" s="4">
        <f t="shared" si="9"/>
        <v>30</v>
      </c>
      <c r="F58" s="4">
        <f t="shared" si="9"/>
        <v>30</v>
      </c>
      <c r="G58" s="4">
        <f t="shared" si="9"/>
        <v>30</v>
      </c>
      <c r="H58" s="4">
        <f t="shared" si="9"/>
        <v>30</v>
      </c>
      <c r="I58" s="4">
        <f t="shared" si="9"/>
        <v>30</v>
      </c>
      <c r="J58" s="4">
        <f t="shared" si="9"/>
        <v>25</v>
      </c>
      <c r="K58" s="4">
        <f t="shared" si="9"/>
        <v>25</v>
      </c>
      <c r="L58" s="4">
        <f t="shared" si="9"/>
        <v>25</v>
      </c>
      <c r="M58" s="4">
        <f t="shared" si="9"/>
        <v>0</v>
      </c>
      <c r="N58" s="4">
        <f t="shared" si="9"/>
        <v>0</v>
      </c>
      <c r="O58" s="4">
        <f t="shared" si="9"/>
        <v>267</v>
      </c>
      <c r="P58" s="4">
        <f t="shared" si="9"/>
        <v>36</v>
      </c>
      <c r="Q58" s="4">
        <f t="shared" si="9"/>
        <v>36</v>
      </c>
      <c r="R58" s="4">
        <f t="shared" si="9"/>
        <v>31</v>
      </c>
      <c r="S58" s="4">
        <f t="shared" si="9"/>
        <v>37</v>
      </c>
      <c r="T58" s="4">
        <f t="shared" si="9"/>
        <v>30</v>
      </c>
      <c r="U58" s="4">
        <f t="shared" si="9"/>
        <v>30</v>
      </c>
      <c r="V58" s="4">
        <f t="shared" si="9"/>
        <v>36</v>
      </c>
      <c r="W58" s="4">
        <f t="shared" si="9"/>
        <v>37</v>
      </c>
      <c r="X58" s="4">
        <f t="shared" si="9"/>
        <v>40</v>
      </c>
      <c r="Y58" s="4">
        <f t="shared" si="9"/>
        <v>33</v>
      </c>
      <c r="Z58" s="4">
        <f t="shared" si="9"/>
        <v>40</v>
      </c>
      <c r="AA58" s="4">
        <f t="shared" si="9"/>
        <v>35</v>
      </c>
      <c r="AB58" s="4">
        <f t="shared" si="9"/>
        <v>35</v>
      </c>
      <c r="AC58" s="4">
        <f t="shared" si="9"/>
        <v>0</v>
      </c>
      <c r="AD58" s="4">
        <f t="shared" si="9"/>
        <v>456</v>
      </c>
      <c r="AE58" s="4">
        <f t="shared" si="9"/>
        <v>37</v>
      </c>
      <c r="AF58" s="4">
        <f t="shared" si="9"/>
        <v>35</v>
      </c>
      <c r="AG58" s="4">
        <f t="shared" si="9"/>
        <v>35</v>
      </c>
      <c r="AH58" s="4">
        <f t="shared" si="9"/>
        <v>34</v>
      </c>
      <c r="AI58" s="4">
        <f t="shared" si="9"/>
        <v>141</v>
      </c>
      <c r="AJ58" s="4">
        <f t="shared" si="9"/>
        <v>859</v>
      </c>
      <c r="AK58" s="9"/>
      <c r="AL58" s="9"/>
      <c r="AM58" s="9"/>
    </row>
    <row r="59" spans="1:39" ht="15.75">
      <c r="A59" s="1" t="s">
        <v>31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>
        <f t="shared" si="2"/>
        <v>0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4">
        <f t="shared" si="3"/>
        <v>0</v>
      </c>
      <c r="AE59" s="1"/>
      <c r="AF59" s="1"/>
      <c r="AG59" s="1"/>
      <c r="AH59" s="1"/>
      <c r="AI59" s="4">
        <f t="shared" si="0"/>
        <v>0</v>
      </c>
      <c r="AJ59" s="1">
        <f t="shared" si="1"/>
        <v>0</v>
      </c>
      <c r="AK59" s="10"/>
      <c r="AL59" s="11"/>
      <c r="AM59" s="11"/>
    </row>
    <row r="60" spans="1:39" ht="15.75">
      <c r="A60" s="1" t="s">
        <v>45</v>
      </c>
      <c r="B60" s="1" t="s">
        <v>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>
        <f t="shared" si="2"/>
        <v>0</v>
      </c>
      <c r="P60" s="1"/>
      <c r="Q60" s="1"/>
      <c r="R60" s="1"/>
      <c r="S60" s="1"/>
      <c r="T60" s="1"/>
      <c r="U60" s="1"/>
      <c r="V60" s="1"/>
      <c r="W60" s="1"/>
      <c r="X60" s="3">
        <v>0.5</v>
      </c>
      <c r="Y60" s="1"/>
      <c r="Z60" s="3">
        <v>0.5</v>
      </c>
      <c r="AA60" s="3">
        <v>0.5</v>
      </c>
      <c r="AB60" s="1">
        <v>0.5</v>
      </c>
      <c r="AC60" s="1"/>
      <c r="AD60" s="4">
        <f t="shared" si="3"/>
        <v>2</v>
      </c>
      <c r="AE60" s="1">
        <v>0.5</v>
      </c>
      <c r="AF60" s="1">
        <v>0.5</v>
      </c>
      <c r="AG60" s="1"/>
      <c r="AH60" s="1"/>
      <c r="AI60" s="4">
        <f t="shared" si="0"/>
        <v>1</v>
      </c>
      <c r="AJ60" s="1">
        <f t="shared" si="1"/>
        <v>3</v>
      </c>
      <c r="AK60" s="10"/>
      <c r="AL60" s="11"/>
      <c r="AM60" s="11"/>
    </row>
    <row r="61" spans="1:39" ht="15.75">
      <c r="A61" s="1"/>
      <c r="B61" s="1" t="s">
        <v>10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>
        <f t="shared" si="2"/>
        <v>0</v>
      </c>
      <c r="P61" s="1"/>
      <c r="Q61" s="1"/>
      <c r="R61" s="1"/>
      <c r="S61" s="1"/>
      <c r="T61" s="1"/>
      <c r="U61" s="1"/>
      <c r="V61" s="1"/>
      <c r="W61" s="1"/>
      <c r="X61" s="3">
        <v>0.5</v>
      </c>
      <c r="Y61" s="1"/>
      <c r="Z61" s="1">
        <v>0.5</v>
      </c>
      <c r="AA61" s="3">
        <v>0.5</v>
      </c>
      <c r="AB61" s="1">
        <v>0.5</v>
      </c>
      <c r="AC61" s="1"/>
      <c r="AD61" s="4">
        <f t="shared" si="3"/>
        <v>2</v>
      </c>
      <c r="AE61" s="1">
        <v>0.5</v>
      </c>
      <c r="AF61" s="1">
        <v>0.5</v>
      </c>
      <c r="AG61" s="1"/>
      <c r="AH61" s="1"/>
      <c r="AI61" s="4">
        <f t="shared" si="0"/>
        <v>1</v>
      </c>
      <c r="AJ61" s="1">
        <f t="shared" si="1"/>
        <v>3</v>
      </c>
      <c r="AK61" s="10"/>
      <c r="AL61" s="11"/>
      <c r="AM61" s="11"/>
    </row>
    <row r="62" spans="1:39" ht="15.75">
      <c r="A62" s="1"/>
      <c r="B62" s="1" t="s">
        <v>46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4">
        <f t="shared" si="2"/>
        <v>0</v>
      </c>
      <c r="P62" s="1"/>
      <c r="Q62" s="1"/>
      <c r="R62" s="1"/>
      <c r="S62" s="1"/>
      <c r="T62" s="1"/>
      <c r="U62" s="1"/>
      <c r="V62" s="1"/>
      <c r="W62" s="1"/>
      <c r="X62" s="3">
        <v>0.5</v>
      </c>
      <c r="Y62" s="1"/>
      <c r="Z62" s="1">
        <v>0.5</v>
      </c>
      <c r="AA62" s="3">
        <v>0.5</v>
      </c>
      <c r="AB62" s="1">
        <v>0.5</v>
      </c>
      <c r="AC62" s="1"/>
      <c r="AD62" s="4">
        <f t="shared" si="3"/>
        <v>2</v>
      </c>
      <c r="AE62" s="1">
        <v>0.5</v>
      </c>
      <c r="AF62" s="1">
        <v>0.5</v>
      </c>
      <c r="AG62" s="1"/>
      <c r="AH62" s="1"/>
      <c r="AI62" s="4">
        <f t="shared" si="0"/>
        <v>1</v>
      </c>
      <c r="AJ62" s="1">
        <f t="shared" si="1"/>
        <v>3</v>
      </c>
      <c r="AK62" s="10"/>
      <c r="AL62" s="11"/>
      <c r="AM62" s="11"/>
    </row>
    <row r="63" spans="1:39" s="5" customFormat="1" ht="15.75">
      <c r="A63" s="4" t="s">
        <v>17</v>
      </c>
      <c r="B63" s="4"/>
      <c r="C63" s="4">
        <f>C58+C59+C60+C61+C62</f>
        <v>21</v>
      </c>
      <c r="D63" s="4">
        <f aca="true" t="shared" si="10" ref="D63:AJ63">D58+D59+D60+D61+D62</f>
        <v>21</v>
      </c>
      <c r="E63" s="4">
        <f t="shared" si="10"/>
        <v>30</v>
      </c>
      <c r="F63" s="4">
        <f t="shared" si="10"/>
        <v>30</v>
      </c>
      <c r="G63" s="4">
        <f t="shared" si="10"/>
        <v>30</v>
      </c>
      <c r="H63" s="4">
        <f t="shared" si="10"/>
        <v>30</v>
      </c>
      <c r="I63" s="4">
        <f t="shared" si="10"/>
        <v>30</v>
      </c>
      <c r="J63" s="4">
        <f t="shared" si="10"/>
        <v>25</v>
      </c>
      <c r="K63" s="4">
        <f t="shared" si="10"/>
        <v>25</v>
      </c>
      <c r="L63" s="4">
        <f t="shared" si="10"/>
        <v>25</v>
      </c>
      <c r="M63" s="4">
        <f t="shared" si="10"/>
        <v>0</v>
      </c>
      <c r="N63" s="4">
        <f t="shared" si="10"/>
        <v>0</v>
      </c>
      <c r="O63" s="4">
        <f t="shared" si="10"/>
        <v>267</v>
      </c>
      <c r="P63" s="4">
        <f t="shared" si="10"/>
        <v>36</v>
      </c>
      <c r="Q63" s="4">
        <f t="shared" si="10"/>
        <v>36</v>
      </c>
      <c r="R63" s="4">
        <f t="shared" si="10"/>
        <v>31</v>
      </c>
      <c r="S63" s="4">
        <f t="shared" si="10"/>
        <v>37</v>
      </c>
      <c r="T63" s="4">
        <f t="shared" si="10"/>
        <v>30</v>
      </c>
      <c r="U63" s="4">
        <f t="shared" si="10"/>
        <v>30</v>
      </c>
      <c r="V63" s="4">
        <f t="shared" si="10"/>
        <v>36</v>
      </c>
      <c r="W63" s="4">
        <f t="shared" si="10"/>
        <v>37</v>
      </c>
      <c r="X63" s="14">
        <v>41.5</v>
      </c>
      <c r="Y63" s="4">
        <f t="shared" si="10"/>
        <v>33</v>
      </c>
      <c r="Z63" s="14">
        <v>41.5</v>
      </c>
      <c r="AA63" s="4">
        <f t="shared" si="10"/>
        <v>36.5</v>
      </c>
      <c r="AB63" s="14">
        <f t="shared" si="10"/>
        <v>36.5</v>
      </c>
      <c r="AC63" s="4">
        <f t="shared" si="10"/>
        <v>0</v>
      </c>
      <c r="AD63" s="4">
        <f t="shared" si="10"/>
        <v>462</v>
      </c>
      <c r="AE63" s="4">
        <f t="shared" si="10"/>
        <v>38.5</v>
      </c>
      <c r="AF63" s="14">
        <f t="shared" si="10"/>
        <v>36.5</v>
      </c>
      <c r="AG63" s="4">
        <f t="shared" si="10"/>
        <v>35</v>
      </c>
      <c r="AH63" s="4">
        <f t="shared" si="10"/>
        <v>34</v>
      </c>
      <c r="AI63" s="4">
        <f t="shared" si="10"/>
        <v>144</v>
      </c>
      <c r="AJ63" s="4">
        <f t="shared" si="10"/>
        <v>868</v>
      </c>
      <c r="AK63" s="12"/>
      <c r="AL63" s="9"/>
      <c r="AM63" s="9"/>
    </row>
    <row r="64" spans="37:39" ht="12.75">
      <c r="AK64" s="11"/>
      <c r="AL64" s="11"/>
      <c r="AM64" s="11"/>
    </row>
    <row r="65" ht="15">
      <c r="R65" s="16" t="s">
        <v>74</v>
      </c>
    </row>
    <row r="67" spans="15:23" ht="18">
      <c r="O67" s="8"/>
      <c r="P67" s="8"/>
      <c r="Q67" s="8"/>
      <c r="R67" s="8"/>
      <c r="S67" s="8"/>
      <c r="T67" s="8"/>
      <c r="U67" s="8"/>
      <c r="V67" s="8"/>
      <c r="W67" s="8"/>
    </row>
  </sheetData>
  <sheetProtection/>
  <mergeCells count="1">
    <mergeCell ref="A1:AJ1"/>
  </mergeCells>
  <printOptions/>
  <pageMargins left="0.42" right="0.25" top="0.1968503937007874" bottom="0.1968503937007874" header="0.5118110236220472" footer="0.5118110236220472"/>
  <pageSetup fitToHeight="1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2013-10-08T06:00:44Z</cp:lastPrinted>
  <dcterms:created xsi:type="dcterms:W3CDTF">2004-08-23T01:59:07Z</dcterms:created>
  <dcterms:modified xsi:type="dcterms:W3CDTF">2013-10-08T06:34:16Z</dcterms:modified>
  <cp:category/>
  <cp:version/>
  <cp:contentType/>
  <cp:contentStatus/>
</cp:coreProperties>
</file>